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2" i="1" l="1"/>
  <c r="L24" i="1"/>
  <c r="L18" i="1"/>
  <c r="L10" i="1"/>
  <c r="J24" i="1" l="1"/>
  <c r="J10" i="1"/>
  <c r="B149" i="1" l="1"/>
  <c r="A149" i="1"/>
  <c r="L148" i="1"/>
  <c r="J148" i="1"/>
  <c r="I148" i="1"/>
  <c r="H148" i="1"/>
  <c r="G148" i="1"/>
  <c r="F148" i="1"/>
  <c r="B141" i="1"/>
  <c r="A141" i="1"/>
  <c r="L140" i="1"/>
  <c r="J140" i="1"/>
  <c r="I140" i="1"/>
  <c r="H140" i="1"/>
  <c r="G140" i="1"/>
  <c r="G149" i="1" s="1"/>
  <c r="F140" i="1"/>
  <c r="B135" i="1"/>
  <c r="A135" i="1"/>
  <c r="L134" i="1"/>
  <c r="J134" i="1"/>
  <c r="I134" i="1"/>
  <c r="H134" i="1"/>
  <c r="G134" i="1"/>
  <c r="F134" i="1"/>
  <c r="B127" i="1"/>
  <c r="A127" i="1"/>
  <c r="L126" i="1"/>
  <c r="L135" i="1" s="1"/>
  <c r="J126" i="1"/>
  <c r="I126" i="1"/>
  <c r="H126" i="1"/>
  <c r="G126" i="1"/>
  <c r="F126" i="1"/>
  <c r="B120" i="1"/>
  <c r="A120" i="1"/>
  <c r="L119" i="1"/>
  <c r="J119" i="1"/>
  <c r="I119" i="1"/>
  <c r="H119" i="1"/>
  <c r="G119" i="1"/>
  <c r="F119" i="1"/>
  <c r="B112" i="1"/>
  <c r="A112" i="1"/>
  <c r="L111" i="1"/>
  <c r="L120" i="1" s="1"/>
  <c r="J111" i="1"/>
  <c r="I111" i="1"/>
  <c r="H111" i="1"/>
  <c r="H120" i="1" s="1"/>
  <c r="G111" i="1"/>
  <c r="F111" i="1"/>
  <c r="B106" i="1"/>
  <c r="A106" i="1"/>
  <c r="L105" i="1"/>
  <c r="J105" i="1"/>
  <c r="I105" i="1"/>
  <c r="H105" i="1"/>
  <c r="G105" i="1"/>
  <c r="F105" i="1"/>
  <c r="B98" i="1"/>
  <c r="A98" i="1"/>
  <c r="L97" i="1"/>
  <c r="L106" i="1" s="1"/>
  <c r="J97" i="1"/>
  <c r="J106" i="1" s="1"/>
  <c r="I97" i="1"/>
  <c r="H97" i="1"/>
  <c r="G97" i="1"/>
  <c r="F97" i="1"/>
  <c r="B91" i="1"/>
  <c r="A91" i="1"/>
  <c r="L90" i="1"/>
  <c r="J90" i="1"/>
  <c r="I90" i="1"/>
  <c r="H90" i="1"/>
  <c r="G90" i="1"/>
  <c r="F90" i="1"/>
  <c r="B83" i="1"/>
  <c r="A83" i="1"/>
  <c r="L82" i="1"/>
  <c r="L91" i="1" s="1"/>
  <c r="J82" i="1"/>
  <c r="I82" i="1"/>
  <c r="H82" i="1"/>
  <c r="G82" i="1"/>
  <c r="F82" i="1"/>
  <c r="B77" i="1"/>
  <c r="A77" i="1"/>
  <c r="L76" i="1"/>
  <c r="J76" i="1"/>
  <c r="I76" i="1"/>
  <c r="H76" i="1"/>
  <c r="G76" i="1"/>
  <c r="F76" i="1"/>
  <c r="B69" i="1"/>
  <c r="A69" i="1"/>
  <c r="L68" i="1"/>
  <c r="L77" i="1" s="1"/>
  <c r="J68" i="1"/>
  <c r="I68" i="1"/>
  <c r="I77" i="1" s="1"/>
  <c r="H68" i="1"/>
  <c r="G68" i="1"/>
  <c r="F68" i="1"/>
  <c r="F77" i="1" s="1"/>
  <c r="B62" i="1"/>
  <c r="A62" i="1"/>
  <c r="L61" i="1"/>
  <c r="J61" i="1"/>
  <c r="I61" i="1"/>
  <c r="H61" i="1"/>
  <c r="G61" i="1"/>
  <c r="F61" i="1"/>
  <c r="B54" i="1"/>
  <c r="A54" i="1"/>
  <c r="L53" i="1"/>
  <c r="L62" i="1" s="1"/>
  <c r="J53" i="1"/>
  <c r="I53" i="1"/>
  <c r="H53" i="1"/>
  <c r="G53" i="1"/>
  <c r="F53" i="1"/>
  <c r="B48" i="1"/>
  <c r="A48" i="1"/>
  <c r="L47" i="1"/>
  <c r="J47" i="1"/>
  <c r="I47" i="1"/>
  <c r="H47" i="1"/>
  <c r="G47" i="1"/>
  <c r="F47" i="1"/>
  <c r="B40" i="1"/>
  <c r="A40" i="1"/>
  <c r="L39" i="1"/>
  <c r="J39" i="1"/>
  <c r="I39" i="1"/>
  <c r="H39" i="1"/>
  <c r="G39" i="1"/>
  <c r="F39" i="1"/>
  <c r="L33" i="1"/>
  <c r="B33" i="1"/>
  <c r="A33" i="1"/>
  <c r="J32" i="1"/>
  <c r="J33" i="1" s="1"/>
  <c r="I32" i="1"/>
  <c r="H32" i="1"/>
  <c r="G32" i="1"/>
  <c r="F32" i="1"/>
  <c r="B25" i="1"/>
  <c r="A25" i="1"/>
  <c r="I24" i="1"/>
  <c r="H24" i="1"/>
  <c r="G24" i="1"/>
  <c r="F24" i="1"/>
  <c r="L19" i="1"/>
  <c r="B19" i="1"/>
  <c r="A19" i="1"/>
  <c r="J18" i="1"/>
  <c r="J19" i="1" s="1"/>
  <c r="I18" i="1"/>
  <c r="H18" i="1"/>
  <c r="G18" i="1"/>
  <c r="F18" i="1"/>
  <c r="B11" i="1"/>
  <c r="A11" i="1"/>
  <c r="I10" i="1"/>
  <c r="H10" i="1"/>
  <c r="G10" i="1"/>
  <c r="F10" i="1"/>
  <c r="F48" i="1" l="1"/>
  <c r="I120" i="1"/>
  <c r="F149" i="1"/>
  <c r="F91" i="1"/>
  <c r="L149" i="1"/>
  <c r="L48" i="1"/>
  <c r="F19" i="1"/>
  <c r="I33" i="1"/>
  <c r="J149" i="1"/>
  <c r="I149" i="1"/>
  <c r="H149" i="1"/>
  <c r="F135" i="1"/>
  <c r="I135" i="1"/>
  <c r="H135" i="1"/>
  <c r="G135" i="1"/>
  <c r="F120" i="1"/>
  <c r="J120" i="1"/>
  <c r="G120" i="1"/>
  <c r="F106" i="1"/>
  <c r="I106" i="1"/>
  <c r="H106" i="1"/>
  <c r="G106" i="1"/>
  <c r="G91" i="1"/>
  <c r="I91" i="1"/>
  <c r="J91" i="1"/>
  <c r="H91" i="1"/>
  <c r="G77" i="1"/>
  <c r="J77" i="1"/>
  <c r="H77" i="1"/>
  <c r="F62" i="1"/>
  <c r="I62" i="1"/>
  <c r="H62" i="1"/>
  <c r="G62" i="1"/>
  <c r="I48" i="1"/>
  <c r="G48" i="1"/>
  <c r="H48" i="1"/>
  <c r="H33" i="1"/>
  <c r="G19" i="1"/>
  <c r="H19" i="1"/>
  <c r="F33" i="1"/>
  <c r="I19" i="1"/>
  <c r="G33" i="1"/>
  <c r="J135" i="1"/>
  <c r="J62" i="1"/>
  <c r="J48" i="1"/>
  <c r="L150" i="1" l="1"/>
  <c r="F150" i="1"/>
  <c r="I150" i="1"/>
  <c r="G150" i="1"/>
  <c r="H150" i="1"/>
  <c r="J150" i="1"/>
</calcChain>
</file>

<file path=xl/sharedStrings.xml><?xml version="1.0" encoding="utf-8"?>
<sst xmlns="http://schemas.openxmlformats.org/spreadsheetml/2006/main" count="333" uniqueCount="117">
  <si>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</si>
  <si>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</si>
  <si>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</si>
  <si>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</si>
  <si>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</si>
  <si>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</si>
  <si>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</si>
  <si>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</si>
  <si>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</si>
  <si>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</si>
  <si>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</si>
  <si>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</si>
  <si>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</si>
  <si>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</si>
  <si>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</si>
  <si>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</si>
  <si>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</si>
  <si>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</si>
  <si>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</si>
  <si>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</si>
  <si>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</si>
  <si>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</si>
  <si>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</si>
  <si>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</si>
  <si>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</si>
  <si>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</si>
  <si>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</si>
  <si>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</si>
  <si>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</si>
  <si>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</si>
  <si>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</si>
  <si>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</si>
  <si>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</si>
  <si>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</si>
  <si>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</si>
  <si>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</si>
  <si>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</si>
  <si>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</si>
  <si>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</si>
  <si>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Сырники с соусом (в ассортименте)</t>
  </si>
  <si>
    <t>219/326,334</t>
  </si>
  <si>
    <t>Яблоко</t>
  </si>
  <si>
    <t>пр</t>
  </si>
  <si>
    <t>Чай с сахаром</t>
  </si>
  <si>
    <t>Овощи натуральные сезонные</t>
  </si>
  <si>
    <t>Компот из сухофруктов</t>
  </si>
  <si>
    <t>Хлеб ржаной</t>
  </si>
  <si>
    <t>Хлеб пшеничный</t>
  </si>
  <si>
    <t>Масло сливочное шоколадное порциями</t>
  </si>
  <si>
    <t>Батон</t>
  </si>
  <si>
    <t>127/128</t>
  </si>
  <si>
    <t>397/326,334</t>
  </si>
  <si>
    <t>Каша молочная Дружба</t>
  </si>
  <si>
    <t>Салат из капусты (сезонный)</t>
  </si>
  <si>
    <t>45,46,47</t>
  </si>
  <si>
    <t>Чай фруктовый с сахаром</t>
  </si>
  <si>
    <t>Икра овощная</t>
  </si>
  <si>
    <t>Свекольник</t>
  </si>
  <si>
    <t>директор</t>
  </si>
  <si>
    <t>219/346,334</t>
  </si>
  <si>
    <t>Компот из свежемороженных ягод</t>
  </si>
  <si>
    <t>73;73.1</t>
  </si>
  <si>
    <t>Блины с соусом в ассортименте</t>
  </si>
  <si>
    <t>Каша гречневая рассыпчатая</t>
  </si>
  <si>
    <t>Омлет натуральный</t>
  </si>
  <si>
    <t>Манты с соусом в ассортименте</t>
  </si>
  <si>
    <t>Сырники с соусом в ассортименте</t>
  </si>
  <si>
    <t>кисломолочное</t>
  </si>
  <si>
    <t xml:space="preserve">Чай с сахаром </t>
  </si>
  <si>
    <t>Плов</t>
  </si>
  <si>
    <t>Компот из смеси сухофруктов</t>
  </si>
  <si>
    <t>Макароные изделия  отварные</t>
  </si>
  <si>
    <t xml:space="preserve">Фрикадельки в соусе </t>
  </si>
  <si>
    <t>280/330,331,332</t>
  </si>
  <si>
    <t>Чай с лимоном</t>
  </si>
  <si>
    <t>Суп картофельный с бобовыми</t>
  </si>
  <si>
    <t>Пельмени мясные отварные с соусом сметанным с томатом и луком</t>
  </si>
  <si>
    <t>392/333</t>
  </si>
  <si>
    <t>Компот из свежих плодов</t>
  </si>
  <si>
    <t>Бутерброд с сыром</t>
  </si>
  <si>
    <t>Салат из свеклы отварной</t>
  </si>
  <si>
    <t>Щи из свежей капусты с картофелем</t>
  </si>
  <si>
    <t>Котлета мясная "по-домашнему" с соусом томатным</t>
  </si>
  <si>
    <t>104/248</t>
  </si>
  <si>
    <t>Напиток из плодов шиповника</t>
  </si>
  <si>
    <t>256/334,327</t>
  </si>
  <si>
    <t>Салат из белокачанной капусты</t>
  </si>
  <si>
    <t>Рассольник Ленинградский</t>
  </si>
  <si>
    <t>Рыба, тушенная в томате с овощами</t>
  </si>
  <si>
    <t>Картофель отварной с маслом</t>
  </si>
  <si>
    <t>Компот из плодов и ягод сушенных</t>
  </si>
  <si>
    <t>Запеканка рисовая с творогом с вареньем</t>
  </si>
  <si>
    <t xml:space="preserve">Батон </t>
  </si>
  <si>
    <t>Борщ с капустой и картофелем</t>
  </si>
  <si>
    <t>Макаронные изделия отварные</t>
  </si>
  <si>
    <t xml:space="preserve">Тефтели </t>
  </si>
  <si>
    <t>Икра кабачковая</t>
  </si>
  <si>
    <t>Суп картофельный с клецками</t>
  </si>
  <si>
    <t>Картофельное пюре/картофель в молоке</t>
  </si>
  <si>
    <t>Котлета мясная по "домашнему" с соусом томатным</t>
  </si>
  <si>
    <t>Компот из плодов или ягод сушенных</t>
  </si>
  <si>
    <t>Котлета рубленная из кур, запеченная с молочным соусом</t>
  </si>
  <si>
    <t>Хлеб</t>
  </si>
  <si>
    <t>Икра  свекольная или морковная</t>
  </si>
  <si>
    <t>Суп с макаронными изделиями и картофелем</t>
  </si>
  <si>
    <t>Азу с картофелем</t>
  </si>
  <si>
    <t xml:space="preserve">Кисель </t>
  </si>
  <si>
    <t>Каша вязкая из рисовой крупы</t>
  </si>
  <si>
    <t>Бутерброд с маслом шоколадным</t>
  </si>
  <si>
    <t xml:space="preserve">Чай фруктовый с сахаром </t>
  </si>
  <si>
    <t>Суп с рыбными консервами</t>
  </si>
  <si>
    <t>Пюре из бобовых с маслом</t>
  </si>
  <si>
    <t>Суп лапша домашняя</t>
  </si>
  <si>
    <t>Чай фруктовый с сахаром (каркоде)</t>
  </si>
  <si>
    <t>Жаркое по-домашнему</t>
  </si>
  <si>
    <t>МОУ "СОШ № 32"</t>
  </si>
  <si>
    <t>Рогачева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</si>
</sst>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6384" width="9.140625" style="2"/>
  </cols>
  <sheetData>
    <row r="1" spans="1:12" ht="15" x14ac:dyDescent="0.25">
      <c r="A1" s="1" t="s">
        <v>7</v>
      </c>
      <c r="C1" s="59" t="s">
        <v>115</v>
      </c>
      <c r="D1" s="60"/>
      <c r="E1" s="60"/>
      <c r="F1" s="12" t="s">
        <v>16</v>
      </c>
      <c r="G1" s="2" t="s">
        <v>17</v>
      </c>
      <c r="H1" s="61" t="s">
        <v>58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116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39">
        <v>200</v>
      </c>
      <c r="G6" s="39">
        <v>13</v>
      </c>
      <c r="H6" s="39">
        <v>15</v>
      </c>
      <c r="I6" s="39">
        <v>45</v>
      </c>
      <c r="J6" s="39">
        <v>362</v>
      </c>
      <c r="K6" s="50" t="s">
        <v>59</v>
      </c>
      <c r="L6" s="39">
        <v>46.53</v>
      </c>
    </row>
    <row r="7" spans="1:12" ht="15" x14ac:dyDescent="0.25">
      <c r="A7" s="23"/>
      <c r="B7" s="15"/>
      <c r="C7" s="11"/>
      <c r="D7" s="7" t="s">
        <v>22</v>
      </c>
      <c r="E7" s="40" t="s">
        <v>43</v>
      </c>
      <c r="F7" s="41">
        <v>200</v>
      </c>
      <c r="G7" s="41">
        <v>0</v>
      </c>
      <c r="H7" s="41">
        <v>0</v>
      </c>
      <c r="I7" s="41">
        <v>9</v>
      </c>
      <c r="J7" s="41">
        <v>36</v>
      </c>
      <c r="K7" s="42">
        <v>376</v>
      </c>
      <c r="L7" s="41">
        <v>10</v>
      </c>
    </row>
    <row r="8" spans="1:12" ht="15" x14ac:dyDescent="0.25">
      <c r="A8" s="23"/>
      <c r="B8" s="15"/>
      <c r="C8" s="11"/>
      <c r="D8" s="7" t="s">
        <v>23</v>
      </c>
      <c r="E8" s="40"/>
      <c r="F8" s="41"/>
      <c r="G8" s="41"/>
      <c r="H8" s="41"/>
      <c r="I8" s="41"/>
      <c r="J8" s="41"/>
      <c r="K8" s="42"/>
      <c r="L8" s="41"/>
    </row>
    <row r="9" spans="1:12" ht="15" x14ac:dyDescent="0.25">
      <c r="A9" s="23"/>
      <c r="B9" s="15"/>
      <c r="C9" s="11"/>
      <c r="D9" s="7" t="s">
        <v>24</v>
      </c>
      <c r="E9" s="40" t="s">
        <v>41</v>
      </c>
      <c r="F9" s="41">
        <v>100</v>
      </c>
      <c r="G9" s="41">
        <v>1</v>
      </c>
      <c r="H9" s="41">
        <v>0</v>
      </c>
      <c r="I9" s="41">
        <v>16</v>
      </c>
      <c r="J9" s="41">
        <v>72</v>
      </c>
      <c r="K9" s="42" t="s">
        <v>42</v>
      </c>
      <c r="L9" s="41">
        <v>13</v>
      </c>
    </row>
    <row r="10" spans="1:12" ht="15" x14ac:dyDescent="0.25">
      <c r="A10" s="24"/>
      <c r="B10" s="17"/>
      <c r="C10" s="8"/>
      <c r="D10" s="18" t="s">
        <v>33</v>
      </c>
      <c r="E10" s="9"/>
      <c r="F10" s="19">
        <f>SUM(F6:F9)</f>
        <v>500</v>
      </c>
      <c r="G10" s="19">
        <f>SUM(G6:G9)</f>
        <v>14</v>
      </c>
      <c r="H10" s="19">
        <f>SUM(H6:H9)</f>
        <v>15</v>
      </c>
      <c r="I10" s="19">
        <f>SUM(I6:I9)</f>
        <v>70</v>
      </c>
      <c r="J10" s="19">
        <f>SUM(J6:J9)</f>
        <v>470</v>
      </c>
      <c r="K10" s="25"/>
      <c r="L10" s="19">
        <f>SUM(L6:L9)</f>
        <v>69.53</v>
      </c>
    </row>
    <row r="11" spans="1:12" ht="15" x14ac:dyDescent="0.25">
      <c r="A11" s="26">
        <f>A6</f>
        <v>1</v>
      </c>
      <c r="B11" s="13">
        <f>B6</f>
        <v>1</v>
      </c>
      <c r="C11" s="10" t="s">
        <v>25</v>
      </c>
      <c r="D11" s="7" t="s">
        <v>26</v>
      </c>
      <c r="E11" s="40" t="s">
        <v>44</v>
      </c>
      <c r="F11" s="41">
        <v>60</v>
      </c>
      <c r="G11" s="41">
        <v>0</v>
      </c>
      <c r="H11" s="41">
        <v>0</v>
      </c>
      <c r="I11" s="41">
        <v>2</v>
      </c>
      <c r="J11" s="41">
        <v>7</v>
      </c>
      <c r="K11" s="42">
        <v>70.709999999999994</v>
      </c>
      <c r="L11" s="41">
        <v>8</v>
      </c>
    </row>
    <row r="12" spans="1:12" ht="15" x14ac:dyDescent="0.25">
      <c r="A12" s="23"/>
      <c r="B12" s="15"/>
      <c r="C12" s="11"/>
      <c r="D12" s="7" t="s">
        <v>27</v>
      </c>
      <c r="E12" s="40" t="s">
        <v>57</v>
      </c>
      <c r="F12" s="41">
        <v>200</v>
      </c>
      <c r="G12" s="41">
        <v>4</v>
      </c>
      <c r="H12" s="41">
        <v>5</v>
      </c>
      <c r="I12" s="41">
        <v>25</v>
      </c>
      <c r="J12" s="41">
        <v>153</v>
      </c>
      <c r="K12" s="42">
        <v>98</v>
      </c>
      <c r="L12" s="41">
        <v>20</v>
      </c>
    </row>
    <row r="13" spans="1:12" ht="15" x14ac:dyDescent="0.25">
      <c r="A13" s="23"/>
      <c r="B13" s="15"/>
      <c r="C13" s="11"/>
      <c r="D13" s="7" t="s">
        <v>28</v>
      </c>
      <c r="E13" s="40" t="s">
        <v>69</v>
      </c>
      <c r="F13" s="41">
        <v>240</v>
      </c>
      <c r="G13" s="41">
        <v>16</v>
      </c>
      <c r="H13" s="41">
        <v>19</v>
      </c>
      <c r="I13" s="41">
        <v>31</v>
      </c>
      <c r="J13" s="41">
        <v>361</v>
      </c>
      <c r="K13" s="42">
        <v>265</v>
      </c>
      <c r="L13" s="41">
        <v>27.53</v>
      </c>
    </row>
    <row r="14" spans="1:12" ht="15" x14ac:dyDescent="0.25">
      <c r="A14" s="23"/>
      <c r="B14" s="15"/>
      <c r="C14" s="11"/>
      <c r="D14" s="7" t="s">
        <v>29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30</v>
      </c>
      <c r="E15" s="40" t="s">
        <v>70</v>
      </c>
      <c r="F15" s="41">
        <v>200</v>
      </c>
      <c r="G15" s="41">
        <v>0</v>
      </c>
      <c r="H15" s="41">
        <v>0</v>
      </c>
      <c r="I15" s="41">
        <v>24</v>
      </c>
      <c r="J15" s="41">
        <v>97</v>
      </c>
      <c r="K15" s="42">
        <v>349</v>
      </c>
      <c r="L15" s="41">
        <v>9</v>
      </c>
    </row>
    <row r="16" spans="1:12" ht="15" x14ac:dyDescent="0.25">
      <c r="A16" s="23"/>
      <c r="B16" s="15"/>
      <c r="C16" s="11"/>
      <c r="D16" s="7" t="s">
        <v>31</v>
      </c>
      <c r="E16" s="40" t="s">
        <v>47</v>
      </c>
      <c r="F16" s="41">
        <v>20</v>
      </c>
      <c r="G16" s="41">
        <v>2</v>
      </c>
      <c r="H16" s="41">
        <v>0</v>
      </c>
      <c r="I16" s="41">
        <v>10</v>
      </c>
      <c r="J16" s="41">
        <v>46</v>
      </c>
      <c r="K16" s="42" t="s">
        <v>42</v>
      </c>
      <c r="L16" s="41">
        <v>3</v>
      </c>
    </row>
    <row r="17" spans="1:12" ht="15" x14ac:dyDescent="0.25">
      <c r="A17" s="23"/>
      <c r="B17" s="15"/>
      <c r="C17" s="11"/>
      <c r="D17" s="7" t="s">
        <v>32</v>
      </c>
      <c r="E17" s="40" t="s">
        <v>46</v>
      </c>
      <c r="F17" s="41">
        <v>20</v>
      </c>
      <c r="G17" s="41">
        <v>1</v>
      </c>
      <c r="H17" s="41">
        <v>0</v>
      </c>
      <c r="I17" s="41">
        <v>9</v>
      </c>
      <c r="J17" s="41">
        <v>42</v>
      </c>
      <c r="K17" s="42" t="s">
        <v>42</v>
      </c>
      <c r="L17" s="41">
        <v>2</v>
      </c>
    </row>
    <row r="18" spans="1:12" ht="15" x14ac:dyDescent="0.25">
      <c r="A18" s="24"/>
      <c r="B18" s="17"/>
      <c r="C18" s="8"/>
      <c r="D18" s="18" t="s">
        <v>33</v>
      </c>
      <c r="E18" s="9"/>
      <c r="F18" s="19">
        <f>SUM(F11:F17)</f>
        <v>740</v>
      </c>
      <c r="G18" s="19">
        <f>SUM(G11:G17)</f>
        <v>23</v>
      </c>
      <c r="H18" s="19">
        <f>SUM(H11:H17)</f>
        <v>24</v>
      </c>
      <c r="I18" s="19">
        <f>SUM(I11:I17)</f>
        <v>101</v>
      </c>
      <c r="J18" s="19">
        <f>SUM(J11:J17)</f>
        <v>706</v>
      </c>
      <c r="K18" s="25"/>
      <c r="L18" s="19">
        <f>SUM(L11:L17)</f>
        <v>69.53</v>
      </c>
    </row>
    <row r="19" spans="1:12" ht="15.75" thickBot="1" x14ac:dyDescent="0.25">
      <c r="A19" s="29">
        <f>A6</f>
        <v>1</v>
      </c>
      <c r="B19" s="30">
        <f>B6</f>
        <v>1</v>
      </c>
      <c r="C19" s="56" t="s">
        <v>4</v>
      </c>
      <c r="D19" s="57"/>
      <c r="E19" s="31"/>
      <c r="F19" s="32">
        <f>F10+F18</f>
        <v>1240</v>
      </c>
      <c r="G19" s="32">
        <f>G10+G18</f>
        <v>37</v>
      </c>
      <c r="H19" s="32">
        <f>H10+H18</f>
        <v>39</v>
      </c>
      <c r="I19" s="32">
        <f>I10+I18</f>
        <v>171</v>
      </c>
      <c r="J19" s="32">
        <f>J10+J18</f>
        <v>1176</v>
      </c>
      <c r="K19" s="32"/>
      <c r="L19" s="32">
        <f>L10+L18</f>
        <v>139.06</v>
      </c>
    </row>
    <row r="20" spans="1:12" ht="15" x14ac:dyDescent="0.25">
      <c r="A20" s="14">
        <v>1</v>
      </c>
      <c r="B20" s="15">
        <v>2</v>
      </c>
      <c r="C20" s="22" t="s">
        <v>20</v>
      </c>
      <c r="D20" s="5" t="s">
        <v>21</v>
      </c>
      <c r="E20" s="51" t="s">
        <v>71</v>
      </c>
      <c r="F20" s="39">
        <v>150</v>
      </c>
      <c r="G20" s="39">
        <v>5</v>
      </c>
      <c r="H20" s="39">
        <v>6</v>
      </c>
      <c r="I20" s="39">
        <v>33</v>
      </c>
      <c r="J20" s="39">
        <v>204</v>
      </c>
      <c r="K20" s="50">
        <v>202</v>
      </c>
      <c r="L20" s="39">
        <v>10</v>
      </c>
    </row>
    <row r="21" spans="1:12" ht="25.5" x14ac:dyDescent="0.25">
      <c r="A21" s="14"/>
      <c r="B21" s="15"/>
      <c r="C21" s="11"/>
      <c r="D21" s="52" t="s">
        <v>21</v>
      </c>
      <c r="E21" s="53" t="s">
        <v>72</v>
      </c>
      <c r="F21" s="41">
        <v>110</v>
      </c>
      <c r="G21" s="41">
        <v>7</v>
      </c>
      <c r="H21" s="41">
        <v>9</v>
      </c>
      <c r="I21" s="41">
        <v>7</v>
      </c>
      <c r="J21" s="41">
        <v>139</v>
      </c>
      <c r="K21" s="54" t="s">
        <v>73</v>
      </c>
      <c r="L21" s="41">
        <v>38.53</v>
      </c>
    </row>
    <row r="22" spans="1:12" ht="15" x14ac:dyDescent="0.25">
      <c r="A22" s="14"/>
      <c r="B22" s="15"/>
      <c r="C22" s="11"/>
      <c r="D22" s="7" t="s">
        <v>22</v>
      </c>
      <c r="E22" s="53" t="s">
        <v>74</v>
      </c>
      <c r="F22" s="41">
        <v>210</v>
      </c>
      <c r="G22" s="41">
        <v>0</v>
      </c>
      <c r="H22" s="41">
        <v>0</v>
      </c>
      <c r="I22" s="41">
        <v>9</v>
      </c>
      <c r="J22" s="41">
        <v>38</v>
      </c>
      <c r="K22" s="42">
        <v>377</v>
      </c>
      <c r="L22" s="41">
        <v>15</v>
      </c>
    </row>
    <row r="23" spans="1:12" ht="15" x14ac:dyDescent="0.25">
      <c r="A23" s="14"/>
      <c r="B23" s="15"/>
      <c r="C23" s="11"/>
      <c r="D23" s="7" t="s">
        <v>23</v>
      </c>
      <c r="E23" s="53" t="s">
        <v>47</v>
      </c>
      <c r="F23" s="41">
        <v>40</v>
      </c>
      <c r="G23" s="41">
        <v>2</v>
      </c>
      <c r="H23" s="41">
        <v>0</v>
      </c>
      <c r="I23" s="41">
        <v>19</v>
      </c>
      <c r="J23" s="41">
        <v>92</v>
      </c>
      <c r="K23" s="42" t="s">
        <v>42</v>
      </c>
      <c r="L23" s="41">
        <v>6</v>
      </c>
    </row>
    <row r="24" spans="1:12" ht="15" x14ac:dyDescent="0.25">
      <c r="A24" s="16"/>
      <c r="B24" s="17"/>
      <c r="C24" s="8"/>
      <c r="D24" s="18" t="s">
        <v>33</v>
      </c>
      <c r="E24" s="9"/>
      <c r="F24" s="19">
        <f>SUM(F20:F23)</f>
        <v>510</v>
      </c>
      <c r="G24" s="19">
        <f>SUM(G20:G23)</f>
        <v>14</v>
      </c>
      <c r="H24" s="19">
        <f>SUM(H20:H23)</f>
        <v>15</v>
      </c>
      <c r="I24" s="19">
        <f>SUM(I20:I23)</f>
        <v>68</v>
      </c>
      <c r="J24" s="19">
        <f>SUM(J20:J23)</f>
        <v>473</v>
      </c>
      <c r="K24" s="25"/>
      <c r="L24" s="19">
        <f>SUM(L20:L23)</f>
        <v>69.53</v>
      </c>
    </row>
    <row r="25" spans="1:12" ht="15" x14ac:dyDescent="0.25">
      <c r="A25" s="13">
        <f>A20</f>
        <v>1</v>
      </c>
      <c r="B25" s="13">
        <f>B20</f>
        <v>2</v>
      </c>
      <c r="C25" s="10" t="s">
        <v>25</v>
      </c>
      <c r="D25" s="7" t="s">
        <v>26</v>
      </c>
      <c r="E25" s="53" t="s">
        <v>56</v>
      </c>
      <c r="F25" s="41">
        <v>60</v>
      </c>
      <c r="G25" s="41">
        <v>1</v>
      </c>
      <c r="H25" s="41">
        <v>2</v>
      </c>
      <c r="I25" s="41">
        <v>6</v>
      </c>
      <c r="J25" s="41">
        <v>51</v>
      </c>
      <c r="K25" s="42">
        <v>74.75</v>
      </c>
      <c r="L25" s="41">
        <v>10</v>
      </c>
    </row>
    <row r="26" spans="1:12" ht="15" x14ac:dyDescent="0.25">
      <c r="A26" s="14"/>
      <c r="B26" s="15"/>
      <c r="C26" s="11"/>
      <c r="D26" s="7" t="s">
        <v>27</v>
      </c>
      <c r="E26" s="53" t="s">
        <v>75</v>
      </c>
      <c r="F26" s="41">
        <v>200</v>
      </c>
      <c r="G26" s="41">
        <v>8</v>
      </c>
      <c r="H26" s="41">
        <v>11</v>
      </c>
      <c r="I26" s="41">
        <v>9</v>
      </c>
      <c r="J26" s="41">
        <v>169</v>
      </c>
      <c r="K26" s="42">
        <v>102</v>
      </c>
      <c r="L26" s="41">
        <v>20</v>
      </c>
    </row>
    <row r="27" spans="1:12" ht="25.5" x14ac:dyDescent="0.25">
      <c r="A27" s="14"/>
      <c r="B27" s="15"/>
      <c r="C27" s="11"/>
      <c r="D27" s="7" t="s">
        <v>28</v>
      </c>
      <c r="E27" s="53" t="s">
        <v>76</v>
      </c>
      <c r="F27" s="41">
        <v>200</v>
      </c>
      <c r="G27" s="41">
        <v>11</v>
      </c>
      <c r="H27" s="41">
        <v>10</v>
      </c>
      <c r="I27" s="41">
        <v>41</v>
      </c>
      <c r="J27" s="41">
        <v>299</v>
      </c>
      <c r="K27" s="54" t="s">
        <v>77</v>
      </c>
      <c r="L27" s="41">
        <v>25.53</v>
      </c>
    </row>
    <row r="28" spans="1:12" ht="15" x14ac:dyDescent="0.25">
      <c r="A28" s="14"/>
      <c r="B28" s="15"/>
      <c r="C28" s="11"/>
      <c r="D28" s="7" t="s">
        <v>29</v>
      </c>
      <c r="E28" s="4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4"/>
      <c r="B29" s="15"/>
      <c r="C29" s="11"/>
      <c r="D29" s="7" t="s">
        <v>30</v>
      </c>
      <c r="E29" s="53" t="s">
        <v>78</v>
      </c>
      <c r="F29" s="41">
        <v>200</v>
      </c>
      <c r="G29" s="41">
        <v>0</v>
      </c>
      <c r="H29" s="41">
        <v>0</v>
      </c>
      <c r="I29" s="41">
        <v>25</v>
      </c>
      <c r="J29" s="41">
        <v>99</v>
      </c>
      <c r="K29" s="42">
        <v>342</v>
      </c>
      <c r="L29" s="41">
        <v>9</v>
      </c>
    </row>
    <row r="30" spans="1:12" ht="15" x14ac:dyDescent="0.25">
      <c r="A30" s="14"/>
      <c r="B30" s="15"/>
      <c r="C30" s="11"/>
      <c r="D30" s="7" t="s">
        <v>31</v>
      </c>
      <c r="E30" s="40" t="s">
        <v>47</v>
      </c>
      <c r="F30" s="41">
        <v>20</v>
      </c>
      <c r="G30" s="41">
        <v>2</v>
      </c>
      <c r="H30" s="41">
        <v>0</v>
      </c>
      <c r="I30" s="41">
        <v>10</v>
      </c>
      <c r="J30" s="41">
        <v>46</v>
      </c>
      <c r="K30" s="42" t="s">
        <v>42</v>
      </c>
      <c r="L30" s="41">
        <v>3</v>
      </c>
    </row>
    <row r="31" spans="1:12" ht="15" x14ac:dyDescent="0.25">
      <c r="A31" s="14"/>
      <c r="B31" s="15"/>
      <c r="C31" s="11"/>
      <c r="D31" s="7" t="s">
        <v>32</v>
      </c>
      <c r="E31" s="40" t="s">
        <v>46</v>
      </c>
      <c r="F31" s="41">
        <v>20</v>
      </c>
      <c r="G31" s="41">
        <v>1</v>
      </c>
      <c r="H31" s="41">
        <v>0</v>
      </c>
      <c r="I31" s="41">
        <v>9</v>
      </c>
      <c r="J31" s="41">
        <v>42</v>
      </c>
      <c r="K31" s="42" t="s">
        <v>42</v>
      </c>
      <c r="L31" s="41">
        <v>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>SUM(G25:G31)</f>
        <v>23</v>
      </c>
      <c r="H32" s="19">
        <f>SUM(H25:H31)</f>
        <v>23</v>
      </c>
      <c r="I32" s="19">
        <f>SUM(I25:I31)</f>
        <v>100</v>
      </c>
      <c r="J32" s="19">
        <f>SUM(J25:J31)</f>
        <v>706</v>
      </c>
      <c r="K32" s="25"/>
      <c r="L32" s="19">
        <f>SUM(L25:L31)</f>
        <v>69.53</v>
      </c>
    </row>
    <row r="33" spans="1:12" ht="15.75" customHeight="1" thickBot="1" x14ac:dyDescent="0.25">
      <c r="A33" s="33">
        <f>A20</f>
        <v>1</v>
      </c>
      <c r="B33" s="33">
        <f>B20</f>
        <v>2</v>
      </c>
      <c r="C33" s="56" t="s">
        <v>4</v>
      </c>
      <c r="D33" s="57"/>
      <c r="E33" s="31"/>
      <c r="F33" s="32">
        <f>F24+F32</f>
        <v>1210</v>
      </c>
      <c r="G33" s="32">
        <f>G24+G32</f>
        <v>37</v>
      </c>
      <c r="H33" s="32">
        <f>H24+H32</f>
        <v>38</v>
      </c>
      <c r="I33" s="32">
        <f>I24+I32</f>
        <v>168</v>
      </c>
      <c r="J33" s="32">
        <f>J24+J32</f>
        <v>1179</v>
      </c>
      <c r="K33" s="32"/>
      <c r="L33" s="32">
        <f>L24+L32</f>
        <v>139.06</v>
      </c>
    </row>
    <row r="34" spans="1:12" ht="15" x14ac:dyDescent="0.25">
      <c r="A34" s="20">
        <v>1</v>
      </c>
      <c r="B34" s="21">
        <v>3</v>
      </c>
      <c r="C34" s="22" t="s">
        <v>20</v>
      </c>
      <c r="D34" s="5" t="s">
        <v>21</v>
      </c>
      <c r="E34" s="51" t="s">
        <v>52</v>
      </c>
      <c r="F34" s="39">
        <v>200</v>
      </c>
      <c r="G34" s="39">
        <v>9</v>
      </c>
      <c r="H34" s="39">
        <v>13</v>
      </c>
      <c r="I34" s="39">
        <v>22</v>
      </c>
      <c r="J34" s="39">
        <v>264</v>
      </c>
      <c r="K34" s="55">
        <v>175</v>
      </c>
      <c r="L34" s="39">
        <v>22</v>
      </c>
    </row>
    <row r="35" spans="1:12" ht="15" x14ac:dyDescent="0.25">
      <c r="A35" s="23"/>
      <c r="B35" s="15"/>
      <c r="C35" s="11"/>
      <c r="D35" s="7" t="s">
        <v>22</v>
      </c>
      <c r="E35" s="53" t="s">
        <v>113</v>
      </c>
      <c r="F35" s="41">
        <v>200</v>
      </c>
      <c r="G35" s="41">
        <v>0</v>
      </c>
      <c r="H35" s="41">
        <v>0</v>
      </c>
      <c r="I35" s="41">
        <v>9</v>
      </c>
      <c r="J35" s="41">
        <v>36</v>
      </c>
      <c r="K35" s="42">
        <v>376</v>
      </c>
      <c r="L35" s="41">
        <v>14</v>
      </c>
    </row>
    <row r="36" spans="1:12" ht="15" x14ac:dyDescent="0.25">
      <c r="A36" s="23"/>
      <c r="B36" s="15"/>
      <c r="C36" s="11"/>
      <c r="D36" s="7" t="s">
        <v>23</v>
      </c>
      <c r="E36" s="53"/>
      <c r="F36" s="41"/>
      <c r="G36" s="41"/>
      <c r="H36" s="41"/>
      <c r="I36" s="41"/>
      <c r="J36" s="41"/>
      <c r="K36" s="42"/>
      <c r="L36" s="41"/>
    </row>
    <row r="37" spans="1:12" ht="15" x14ac:dyDescent="0.25">
      <c r="A37" s="23"/>
      <c r="B37" s="15"/>
      <c r="C37" s="11"/>
      <c r="D37" s="7" t="s">
        <v>24</v>
      </c>
      <c r="E37" s="53" t="s">
        <v>41</v>
      </c>
      <c r="F37" s="41">
        <v>100</v>
      </c>
      <c r="G37" s="41">
        <v>1</v>
      </c>
      <c r="H37" s="41">
        <v>0</v>
      </c>
      <c r="I37" s="41">
        <v>16</v>
      </c>
      <c r="J37" s="41">
        <v>72</v>
      </c>
      <c r="K37" s="54" t="s">
        <v>42</v>
      </c>
      <c r="L37" s="41">
        <v>13</v>
      </c>
    </row>
    <row r="38" spans="1:12" ht="15" x14ac:dyDescent="0.25">
      <c r="A38" s="23"/>
      <c r="B38" s="15"/>
      <c r="C38" s="11"/>
      <c r="D38" s="52"/>
      <c r="E38" s="53" t="s">
        <v>79</v>
      </c>
      <c r="F38" s="41">
        <v>40</v>
      </c>
      <c r="G38" s="41">
        <v>5</v>
      </c>
      <c r="H38" s="41">
        <v>3</v>
      </c>
      <c r="I38" s="41">
        <v>21</v>
      </c>
      <c r="J38" s="41">
        <v>91</v>
      </c>
      <c r="K38" s="42">
        <v>1</v>
      </c>
      <c r="L38" s="41">
        <v>20.53</v>
      </c>
    </row>
    <row r="39" spans="1:12" ht="15" x14ac:dyDescent="0.25">
      <c r="A39" s="24"/>
      <c r="B39" s="17"/>
      <c r="C39" s="8"/>
      <c r="D39" s="18" t="s">
        <v>33</v>
      </c>
      <c r="E39" s="9"/>
      <c r="F39" s="19">
        <f>SUM(F34:F38)</f>
        <v>540</v>
      </c>
      <c r="G39" s="19">
        <f>SUM(G34:G38)</f>
        <v>15</v>
      </c>
      <c r="H39" s="19">
        <f>SUM(H34:H38)</f>
        <v>16</v>
      </c>
      <c r="I39" s="19">
        <f>SUM(I34:I38)</f>
        <v>68</v>
      </c>
      <c r="J39" s="19">
        <f>SUM(J34:J38)</f>
        <v>463</v>
      </c>
      <c r="K39" s="25"/>
      <c r="L39" s="19">
        <f>SUM(L34:L38)</f>
        <v>69.53</v>
      </c>
    </row>
    <row r="40" spans="1:12" ht="15" x14ac:dyDescent="0.25">
      <c r="A40" s="26">
        <f>A34</f>
        <v>1</v>
      </c>
      <c r="B40" s="13">
        <f>B34</f>
        <v>3</v>
      </c>
      <c r="C40" s="10" t="s">
        <v>25</v>
      </c>
      <c r="D40" s="7" t="s">
        <v>26</v>
      </c>
      <c r="E40" s="40" t="s">
        <v>80</v>
      </c>
      <c r="F40" s="41">
        <v>60</v>
      </c>
      <c r="G40" s="41">
        <v>3</v>
      </c>
      <c r="H40" s="41">
        <v>6</v>
      </c>
      <c r="I40" s="41">
        <v>3</v>
      </c>
      <c r="J40" s="41">
        <v>56</v>
      </c>
      <c r="K40" s="42">
        <v>52</v>
      </c>
      <c r="L40" s="41">
        <v>7</v>
      </c>
    </row>
    <row r="41" spans="1:12" ht="15" x14ac:dyDescent="0.25">
      <c r="A41" s="23"/>
      <c r="B41" s="15"/>
      <c r="C41" s="11"/>
      <c r="D41" s="7" t="s">
        <v>27</v>
      </c>
      <c r="E41" s="40" t="s">
        <v>81</v>
      </c>
      <c r="F41" s="41">
        <v>200</v>
      </c>
      <c r="G41" s="41">
        <v>4</v>
      </c>
      <c r="H41" s="41">
        <v>7</v>
      </c>
      <c r="I41" s="41">
        <v>15</v>
      </c>
      <c r="J41" s="41">
        <v>150</v>
      </c>
      <c r="K41" s="42">
        <v>88</v>
      </c>
      <c r="L41" s="41">
        <v>20</v>
      </c>
    </row>
    <row r="42" spans="1:12" ht="15" x14ac:dyDescent="0.25">
      <c r="A42" s="23"/>
      <c r="B42" s="15"/>
      <c r="C42" s="11"/>
      <c r="D42" s="7" t="s">
        <v>28</v>
      </c>
      <c r="E42" s="40" t="s">
        <v>82</v>
      </c>
      <c r="F42" s="41">
        <v>110</v>
      </c>
      <c r="G42" s="41">
        <v>5</v>
      </c>
      <c r="H42" s="41">
        <v>5</v>
      </c>
      <c r="I42" s="41">
        <v>12</v>
      </c>
      <c r="J42" s="41">
        <v>114</v>
      </c>
      <c r="K42" s="42" t="s">
        <v>83</v>
      </c>
      <c r="L42" s="41">
        <v>18.53</v>
      </c>
    </row>
    <row r="43" spans="1:12" ht="15" x14ac:dyDescent="0.25">
      <c r="A43" s="23"/>
      <c r="B43" s="15"/>
      <c r="C43" s="11"/>
      <c r="D43" s="7" t="s">
        <v>29</v>
      </c>
      <c r="E43" s="40" t="s">
        <v>63</v>
      </c>
      <c r="F43" s="41">
        <v>150</v>
      </c>
      <c r="G43" s="41">
        <v>5</v>
      </c>
      <c r="H43" s="41">
        <v>3</v>
      </c>
      <c r="I43" s="41">
        <v>33</v>
      </c>
      <c r="J43" s="41">
        <v>200</v>
      </c>
      <c r="K43" s="42">
        <v>171</v>
      </c>
      <c r="L43" s="41">
        <v>14</v>
      </c>
    </row>
    <row r="44" spans="1:12" ht="15" x14ac:dyDescent="0.25">
      <c r="A44" s="23"/>
      <c r="B44" s="15"/>
      <c r="C44" s="11"/>
      <c r="D44" s="7" t="s">
        <v>30</v>
      </c>
      <c r="E44" s="40" t="s">
        <v>84</v>
      </c>
      <c r="F44" s="41">
        <v>200</v>
      </c>
      <c r="G44" s="41">
        <v>2</v>
      </c>
      <c r="H44" s="41">
        <v>1</v>
      </c>
      <c r="I44" s="41">
        <v>26</v>
      </c>
      <c r="J44" s="41">
        <v>111</v>
      </c>
      <c r="K44" s="42">
        <v>350</v>
      </c>
      <c r="L44" s="41">
        <v>5</v>
      </c>
    </row>
    <row r="45" spans="1:12" ht="15" x14ac:dyDescent="0.25">
      <c r="A45" s="23"/>
      <c r="B45" s="15"/>
      <c r="C45" s="11"/>
      <c r="D45" s="7" t="s">
        <v>31</v>
      </c>
      <c r="E45" s="40" t="s">
        <v>47</v>
      </c>
      <c r="F45" s="41">
        <v>20</v>
      </c>
      <c r="G45" s="41">
        <v>2</v>
      </c>
      <c r="H45" s="41">
        <v>0</v>
      </c>
      <c r="I45" s="41">
        <v>10</v>
      </c>
      <c r="J45" s="41">
        <v>46</v>
      </c>
      <c r="K45" s="42" t="s">
        <v>42</v>
      </c>
      <c r="L45" s="41">
        <v>3</v>
      </c>
    </row>
    <row r="46" spans="1:12" ht="15" x14ac:dyDescent="0.25">
      <c r="A46" s="23"/>
      <c r="B46" s="15"/>
      <c r="C46" s="11"/>
      <c r="D46" s="7" t="s">
        <v>32</v>
      </c>
      <c r="E46" s="40" t="s">
        <v>46</v>
      </c>
      <c r="F46" s="41">
        <v>20</v>
      </c>
      <c r="G46" s="41">
        <v>1</v>
      </c>
      <c r="H46" s="41">
        <v>0</v>
      </c>
      <c r="I46" s="41">
        <v>9</v>
      </c>
      <c r="J46" s="41">
        <v>42</v>
      </c>
      <c r="K46" s="42" t="s">
        <v>42</v>
      </c>
      <c r="L46" s="41">
        <v>2</v>
      </c>
    </row>
    <row r="47" spans="1:12" ht="15" x14ac:dyDescent="0.25">
      <c r="A47" s="24"/>
      <c r="B47" s="17"/>
      <c r="C47" s="8"/>
      <c r="D47" s="18" t="s">
        <v>33</v>
      </c>
      <c r="E47" s="9"/>
      <c r="F47" s="19">
        <f>SUM(F40:F46)</f>
        <v>760</v>
      </c>
      <c r="G47" s="19">
        <f>SUM(G40:G46)</f>
        <v>22</v>
      </c>
      <c r="H47" s="19">
        <f>SUM(H40:H46)</f>
        <v>22</v>
      </c>
      <c r="I47" s="19">
        <f>SUM(I40:I46)</f>
        <v>108</v>
      </c>
      <c r="J47" s="19">
        <f>SUM(J40:J46)</f>
        <v>719</v>
      </c>
      <c r="K47" s="25"/>
      <c r="L47" s="19">
        <f>SUM(L40:L46)</f>
        <v>69.53</v>
      </c>
    </row>
    <row r="48" spans="1:12" ht="15.75" customHeight="1" thickBot="1" x14ac:dyDescent="0.25">
      <c r="A48" s="29">
        <f>A34</f>
        <v>1</v>
      </c>
      <c r="B48" s="30">
        <f>B34</f>
        <v>3</v>
      </c>
      <c r="C48" s="56" t="s">
        <v>4</v>
      </c>
      <c r="D48" s="57"/>
      <c r="E48" s="31"/>
      <c r="F48" s="32">
        <f>F39+F47</f>
        <v>1300</v>
      </c>
      <c r="G48" s="32">
        <f>G39+G47</f>
        <v>37</v>
      </c>
      <c r="H48" s="32">
        <f>H39+H47</f>
        <v>38</v>
      </c>
      <c r="I48" s="32">
        <f>I39+I47</f>
        <v>176</v>
      </c>
      <c r="J48" s="32">
        <f>J39+J47</f>
        <v>1182</v>
      </c>
      <c r="K48" s="32"/>
      <c r="L48" s="32">
        <f>L39+L47</f>
        <v>139.06</v>
      </c>
    </row>
    <row r="49" spans="1:12" ht="15" x14ac:dyDescent="0.25">
      <c r="A49" s="20">
        <v>1</v>
      </c>
      <c r="B49" s="21">
        <v>4</v>
      </c>
      <c r="C49" s="22" t="s">
        <v>20</v>
      </c>
      <c r="D49" s="5" t="s">
        <v>21</v>
      </c>
      <c r="E49" s="49" t="s">
        <v>62</v>
      </c>
      <c r="F49" s="39">
        <v>170</v>
      </c>
      <c r="G49" s="39">
        <v>13</v>
      </c>
      <c r="H49" s="39">
        <v>15</v>
      </c>
      <c r="I49" s="39">
        <v>34</v>
      </c>
      <c r="J49" s="39">
        <v>323</v>
      </c>
      <c r="K49" s="50" t="s">
        <v>85</v>
      </c>
      <c r="L49" s="39">
        <v>39.53</v>
      </c>
    </row>
    <row r="50" spans="1:12" ht="15" x14ac:dyDescent="0.25">
      <c r="A50" s="23"/>
      <c r="B50" s="15"/>
      <c r="C50" s="11"/>
      <c r="D50" s="7" t="s">
        <v>22</v>
      </c>
      <c r="E50" s="40" t="s">
        <v>43</v>
      </c>
      <c r="F50" s="41">
        <v>200</v>
      </c>
      <c r="G50" s="41">
        <v>0</v>
      </c>
      <c r="H50" s="41">
        <v>0</v>
      </c>
      <c r="I50" s="41">
        <v>9</v>
      </c>
      <c r="J50" s="41">
        <v>36</v>
      </c>
      <c r="K50" s="42">
        <v>376</v>
      </c>
      <c r="L50" s="41">
        <v>10</v>
      </c>
    </row>
    <row r="51" spans="1:12" ht="15" x14ac:dyDescent="0.25">
      <c r="A51" s="23"/>
      <c r="B51" s="15"/>
      <c r="C51" s="11"/>
      <c r="D51" s="7" t="s">
        <v>23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7" t="s">
        <v>24</v>
      </c>
      <c r="E52" s="53" t="s">
        <v>41</v>
      </c>
      <c r="F52" s="41">
        <v>130</v>
      </c>
      <c r="G52" s="41">
        <v>2</v>
      </c>
      <c r="H52" s="41">
        <v>1</v>
      </c>
      <c r="I52" s="41">
        <v>24</v>
      </c>
      <c r="J52" s="41">
        <v>109</v>
      </c>
      <c r="K52" s="54" t="s">
        <v>42</v>
      </c>
      <c r="L52" s="41">
        <v>20</v>
      </c>
    </row>
    <row r="53" spans="1:12" ht="15" x14ac:dyDescent="0.25">
      <c r="A53" s="24"/>
      <c r="B53" s="17"/>
      <c r="C53" s="8"/>
      <c r="D53" s="18" t="s">
        <v>33</v>
      </c>
      <c r="E53" s="9"/>
      <c r="F53" s="19">
        <f>SUM(F49:F52)</f>
        <v>500</v>
      </c>
      <c r="G53" s="19">
        <f>SUM(G49:G52)</f>
        <v>15</v>
      </c>
      <c r="H53" s="19">
        <f>SUM(H49:H52)</f>
        <v>16</v>
      </c>
      <c r="I53" s="19">
        <f>SUM(I49:I52)</f>
        <v>67</v>
      </c>
      <c r="J53" s="19">
        <f>SUM(J49:J52)</f>
        <v>468</v>
      </c>
      <c r="K53" s="25"/>
      <c r="L53" s="19">
        <f>SUM(L49:L52)</f>
        <v>69.53</v>
      </c>
    </row>
    <row r="54" spans="1:12" ht="15" x14ac:dyDescent="0.25">
      <c r="A54" s="26">
        <f>A49</f>
        <v>1</v>
      </c>
      <c r="B54" s="13">
        <f>B49</f>
        <v>4</v>
      </c>
      <c r="C54" s="10" t="s">
        <v>25</v>
      </c>
      <c r="D54" s="7" t="s">
        <v>26</v>
      </c>
      <c r="E54" s="40" t="s">
        <v>86</v>
      </c>
      <c r="F54" s="41">
        <v>60</v>
      </c>
      <c r="G54" s="41">
        <v>1</v>
      </c>
      <c r="H54" s="41">
        <v>3</v>
      </c>
      <c r="I54" s="41">
        <v>6</v>
      </c>
      <c r="J54" s="41">
        <v>54</v>
      </c>
      <c r="K54" s="42">
        <v>45</v>
      </c>
      <c r="L54" s="41">
        <v>10</v>
      </c>
    </row>
    <row r="55" spans="1:12" ht="15" x14ac:dyDescent="0.25">
      <c r="A55" s="23"/>
      <c r="B55" s="15"/>
      <c r="C55" s="11"/>
      <c r="D55" s="7" t="s">
        <v>27</v>
      </c>
      <c r="E55" s="40" t="s">
        <v>87</v>
      </c>
      <c r="F55" s="41">
        <v>200</v>
      </c>
      <c r="G55" s="41">
        <v>4</v>
      </c>
      <c r="H55" s="41">
        <v>7</v>
      </c>
      <c r="I55" s="41">
        <v>12</v>
      </c>
      <c r="J55" s="41">
        <v>104</v>
      </c>
      <c r="K55" s="42">
        <v>96</v>
      </c>
      <c r="L55" s="41">
        <v>17</v>
      </c>
    </row>
    <row r="56" spans="1:12" ht="15" x14ac:dyDescent="0.25">
      <c r="A56" s="23"/>
      <c r="B56" s="15"/>
      <c r="C56" s="11"/>
      <c r="D56" s="7" t="s">
        <v>28</v>
      </c>
      <c r="E56" s="40" t="s">
        <v>88</v>
      </c>
      <c r="F56" s="41">
        <v>100</v>
      </c>
      <c r="G56" s="41">
        <v>13</v>
      </c>
      <c r="H56" s="41">
        <v>9</v>
      </c>
      <c r="I56" s="41">
        <v>5</v>
      </c>
      <c r="J56" s="41">
        <v>140</v>
      </c>
      <c r="K56" s="42">
        <v>374</v>
      </c>
      <c r="L56" s="41">
        <v>17.53</v>
      </c>
    </row>
    <row r="57" spans="1:12" ht="15" x14ac:dyDescent="0.25">
      <c r="A57" s="23"/>
      <c r="B57" s="15"/>
      <c r="C57" s="11"/>
      <c r="D57" s="7" t="s">
        <v>29</v>
      </c>
      <c r="E57" s="40" t="s">
        <v>89</v>
      </c>
      <c r="F57" s="41">
        <v>150</v>
      </c>
      <c r="G57" s="41">
        <v>3</v>
      </c>
      <c r="H57" s="41">
        <v>4</v>
      </c>
      <c r="I57" s="41">
        <v>38</v>
      </c>
      <c r="J57" s="41">
        <v>210</v>
      </c>
      <c r="K57" s="42">
        <v>203</v>
      </c>
      <c r="L57" s="41">
        <v>11</v>
      </c>
    </row>
    <row r="58" spans="1:12" ht="15" x14ac:dyDescent="0.25">
      <c r="A58" s="23"/>
      <c r="B58" s="15"/>
      <c r="C58" s="11"/>
      <c r="D58" s="7" t="s">
        <v>30</v>
      </c>
      <c r="E58" s="40" t="s">
        <v>90</v>
      </c>
      <c r="F58" s="41">
        <v>200</v>
      </c>
      <c r="G58" s="41">
        <v>0</v>
      </c>
      <c r="H58" s="41">
        <v>0</v>
      </c>
      <c r="I58" s="41">
        <v>24</v>
      </c>
      <c r="J58" s="41">
        <v>96</v>
      </c>
      <c r="K58" s="42">
        <v>348</v>
      </c>
      <c r="L58" s="41">
        <v>9</v>
      </c>
    </row>
    <row r="59" spans="1:12" ht="15" x14ac:dyDescent="0.25">
      <c r="A59" s="23"/>
      <c r="B59" s="15"/>
      <c r="C59" s="11"/>
      <c r="D59" s="7" t="s">
        <v>31</v>
      </c>
      <c r="E59" s="40" t="s">
        <v>47</v>
      </c>
      <c r="F59" s="41">
        <v>20</v>
      </c>
      <c r="G59" s="41">
        <v>2</v>
      </c>
      <c r="H59" s="41">
        <v>0</v>
      </c>
      <c r="I59" s="41">
        <v>10</v>
      </c>
      <c r="J59" s="41">
        <v>46</v>
      </c>
      <c r="K59" s="42" t="s">
        <v>42</v>
      </c>
      <c r="L59" s="41">
        <v>3</v>
      </c>
    </row>
    <row r="60" spans="1:12" ht="15" x14ac:dyDescent="0.25">
      <c r="A60" s="23"/>
      <c r="B60" s="15"/>
      <c r="C60" s="11"/>
      <c r="D60" s="7" t="s">
        <v>32</v>
      </c>
      <c r="E60" s="40" t="s">
        <v>46</v>
      </c>
      <c r="F60" s="41">
        <v>20</v>
      </c>
      <c r="G60" s="41">
        <v>1</v>
      </c>
      <c r="H60" s="41">
        <v>0</v>
      </c>
      <c r="I60" s="41">
        <v>9</v>
      </c>
      <c r="J60" s="41">
        <v>42</v>
      </c>
      <c r="K60" s="42" t="s">
        <v>42</v>
      </c>
      <c r="L60" s="41">
        <v>2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SUM(F54:F60)</f>
        <v>750</v>
      </c>
      <c r="G61" s="19">
        <f>SUM(G54:G60)</f>
        <v>24</v>
      </c>
      <c r="H61" s="19">
        <f>SUM(H54:H60)</f>
        <v>23</v>
      </c>
      <c r="I61" s="19">
        <f>SUM(I54:I60)</f>
        <v>104</v>
      </c>
      <c r="J61" s="19">
        <f>SUM(J54:J60)</f>
        <v>692</v>
      </c>
      <c r="K61" s="25"/>
      <c r="L61" s="19">
        <f>SUM(L54:L60)</f>
        <v>69.53</v>
      </c>
    </row>
    <row r="62" spans="1:12" ht="15.75" customHeight="1" thickBot="1" x14ac:dyDescent="0.25">
      <c r="A62" s="29">
        <f>A49</f>
        <v>1</v>
      </c>
      <c r="B62" s="30">
        <f>B49</f>
        <v>4</v>
      </c>
      <c r="C62" s="56" t="s">
        <v>4</v>
      </c>
      <c r="D62" s="57"/>
      <c r="E62" s="31"/>
      <c r="F62" s="32">
        <f>F53+F61</f>
        <v>1250</v>
      </c>
      <c r="G62" s="32">
        <f>G53+G61</f>
        <v>39</v>
      </c>
      <c r="H62" s="32">
        <f>H53+H61</f>
        <v>39</v>
      </c>
      <c r="I62" s="32">
        <f>I53+I61</f>
        <v>171</v>
      </c>
      <c r="J62" s="32">
        <f>J53+J61</f>
        <v>1160</v>
      </c>
      <c r="K62" s="32"/>
      <c r="L62" s="32">
        <f>L53+L61</f>
        <v>139.06</v>
      </c>
    </row>
    <row r="63" spans="1:12" ht="15" x14ac:dyDescent="0.25">
      <c r="A63" s="20">
        <v>1</v>
      </c>
      <c r="B63" s="21">
        <v>5</v>
      </c>
      <c r="C63" s="22" t="s">
        <v>20</v>
      </c>
      <c r="D63" s="5" t="s">
        <v>21</v>
      </c>
      <c r="E63" s="49" t="s">
        <v>91</v>
      </c>
      <c r="F63" s="39">
        <v>250</v>
      </c>
      <c r="G63" s="39">
        <v>13</v>
      </c>
      <c r="H63" s="39">
        <v>7</v>
      </c>
      <c r="I63" s="39">
        <v>42</v>
      </c>
      <c r="J63" s="39">
        <v>280</v>
      </c>
      <c r="K63" s="50">
        <v>253</v>
      </c>
      <c r="L63" s="39">
        <v>36.53</v>
      </c>
    </row>
    <row r="64" spans="1:12" ht="15" x14ac:dyDescent="0.25">
      <c r="A64" s="23"/>
      <c r="B64" s="15"/>
      <c r="C64" s="11"/>
      <c r="D64" s="7" t="s">
        <v>22</v>
      </c>
      <c r="E64" s="53" t="s">
        <v>74</v>
      </c>
      <c r="F64" s="41">
        <v>210</v>
      </c>
      <c r="G64" s="41">
        <v>0</v>
      </c>
      <c r="H64" s="41">
        <v>0</v>
      </c>
      <c r="I64" s="41">
        <v>9</v>
      </c>
      <c r="J64" s="41">
        <v>38</v>
      </c>
      <c r="K64" s="42">
        <v>377</v>
      </c>
      <c r="L64" s="41">
        <v>15</v>
      </c>
    </row>
    <row r="65" spans="1:12" ht="15" x14ac:dyDescent="0.25">
      <c r="A65" s="23"/>
      <c r="B65" s="15"/>
      <c r="C65" s="11"/>
      <c r="D65" s="7" t="s">
        <v>23</v>
      </c>
      <c r="E65" s="40" t="s">
        <v>92</v>
      </c>
      <c r="F65" s="41">
        <v>40</v>
      </c>
      <c r="G65" s="41">
        <v>3</v>
      </c>
      <c r="H65" s="41">
        <v>1</v>
      </c>
      <c r="I65" s="41">
        <v>17</v>
      </c>
      <c r="J65" s="41">
        <v>87</v>
      </c>
      <c r="K65" s="42" t="s">
        <v>42</v>
      </c>
      <c r="L65" s="41">
        <v>8</v>
      </c>
    </row>
    <row r="66" spans="1:12" ht="15" x14ac:dyDescent="0.25">
      <c r="A66" s="23"/>
      <c r="B66" s="15"/>
      <c r="C66" s="11"/>
      <c r="D66" s="7" t="s">
        <v>24</v>
      </c>
      <c r="E66" s="53"/>
      <c r="F66" s="41"/>
      <c r="G66" s="41"/>
      <c r="H66" s="41"/>
      <c r="I66" s="41"/>
      <c r="J66" s="41"/>
      <c r="K66" s="54"/>
      <c r="L66" s="41"/>
    </row>
    <row r="67" spans="1:12" ht="15" x14ac:dyDescent="0.25">
      <c r="A67" s="23"/>
      <c r="B67" s="15"/>
      <c r="C67" s="11"/>
      <c r="D67" s="6" t="s">
        <v>67</v>
      </c>
      <c r="E67" s="40" t="s">
        <v>48</v>
      </c>
      <c r="F67" s="41">
        <v>10</v>
      </c>
      <c r="G67" s="41">
        <v>0</v>
      </c>
      <c r="H67" s="41">
        <v>7</v>
      </c>
      <c r="I67" s="41">
        <v>0</v>
      </c>
      <c r="J67" s="41">
        <v>66</v>
      </c>
      <c r="K67" s="42">
        <v>14</v>
      </c>
      <c r="L67" s="41">
        <v>10</v>
      </c>
    </row>
    <row r="68" spans="1:12" ht="15" x14ac:dyDescent="0.25">
      <c r="A68" s="24"/>
      <c r="B68" s="17"/>
      <c r="C68" s="8"/>
      <c r="D68" s="18" t="s">
        <v>33</v>
      </c>
      <c r="E68" s="9"/>
      <c r="F68" s="19">
        <f>SUM(F63:F67)</f>
        <v>510</v>
      </c>
      <c r="G68" s="19">
        <f>SUM(G63:G67)</f>
        <v>16</v>
      </c>
      <c r="H68" s="19">
        <f>SUM(H63:H67)</f>
        <v>15</v>
      </c>
      <c r="I68" s="19">
        <f>SUM(I63:I67)</f>
        <v>68</v>
      </c>
      <c r="J68" s="19">
        <f>SUM(J63:J67)</f>
        <v>471</v>
      </c>
      <c r="K68" s="25"/>
      <c r="L68" s="19">
        <f>SUM(L63:L67)</f>
        <v>69.53</v>
      </c>
    </row>
    <row r="69" spans="1:12" ht="15" x14ac:dyDescent="0.25">
      <c r="A69" s="26">
        <f>A63</f>
        <v>1</v>
      </c>
      <c r="B69" s="13">
        <f>B63</f>
        <v>5</v>
      </c>
      <c r="C69" s="10" t="s">
        <v>25</v>
      </c>
      <c r="D69" s="7" t="s">
        <v>26</v>
      </c>
      <c r="E69" s="40" t="s">
        <v>44</v>
      </c>
      <c r="F69" s="41">
        <v>60</v>
      </c>
      <c r="G69" s="41">
        <v>0</v>
      </c>
      <c r="H69" s="41">
        <v>0</v>
      </c>
      <c r="I69" s="41">
        <v>1</v>
      </c>
      <c r="J69" s="41">
        <v>5</v>
      </c>
      <c r="K69" s="42">
        <v>70.709999999999994</v>
      </c>
      <c r="L69" s="41">
        <v>8</v>
      </c>
    </row>
    <row r="70" spans="1:12" ht="15" x14ac:dyDescent="0.25">
      <c r="A70" s="23"/>
      <c r="B70" s="15"/>
      <c r="C70" s="11"/>
      <c r="D70" s="7" t="s">
        <v>27</v>
      </c>
      <c r="E70" s="40" t="s">
        <v>93</v>
      </c>
      <c r="F70" s="41">
        <v>200</v>
      </c>
      <c r="G70" s="41">
        <v>3</v>
      </c>
      <c r="H70" s="41">
        <v>4</v>
      </c>
      <c r="I70" s="41">
        <v>4</v>
      </c>
      <c r="J70" s="41">
        <v>70</v>
      </c>
      <c r="K70" s="42">
        <v>82</v>
      </c>
      <c r="L70" s="41">
        <v>20</v>
      </c>
    </row>
    <row r="71" spans="1:12" ht="15" x14ac:dyDescent="0.25">
      <c r="A71" s="23"/>
      <c r="B71" s="15"/>
      <c r="C71" s="11"/>
      <c r="D71" s="7" t="s">
        <v>28</v>
      </c>
      <c r="E71" s="40" t="s">
        <v>95</v>
      </c>
      <c r="F71" s="41">
        <v>110</v>
      </c>
      <c r="G71" s="41">
        <v>12</v>
      </c>
      <c r="H71" s="41">
        <v>13</v>
      </c>
      <c r="I71" s="41">
        <v>17</v>
      </c>
      <c r="J71" s="41">
        <v>238</v>
      </c>
      <c r="K71" s="42">
        <v>278</v>
      </c>
      <c r="L71" s="41">
        <v>16.53</v>
      </c>
    </row>
    <row r="72" spans="1:12" ht="15" x14ac:dyDescent="0.25">
      <c r="A72" s="23"/>
      <c r="B72" s="15"/>
      <c r="C72" s="11"/>
      <c r="D72" s="7" t="s">
        <v>29</v>
      </c>
      <c r="E72" s="40" t="s">
        <v>94</v>
      </c>
      <c r="F72" s="41">
        <v>150</v>
      </c>
      <c r="G72" s="41">
        <v>5</v>
      </c>
      <c r="H72" s="41">
        <v>6</v>
      </c>
      <c r="I72" s="41">
        <v>33</v>
      </c>
      <c r="J72" s="41">
        <v>204</v>
      </c>
      <c r="K72" s="42">
        <v>202</v>
      </c>
      <c r="L72" s="41">
        <v>10</v>
      </c>
    </row>
    <row r="73" spans="1:12" ht="15" x14ac:dyDescent="0.25">
      <c r="A73" s="23"/>
      <c r="B73" s="15"/>
      <c r="C73" s="11"/>
      <c r="D73" s="7" t="s">
        <v>30</v>
      </c>
      <c r="E73" s="40" t="s">
        <v>45</v>
      </c>
      <c r="F73" s="41">
        <v>200</v>
      </c>
      <c r="G73" s="41">
        <v>0</v>
      </c>
      <c r="H73" s="41">
        <v>0</v>
      </c>
      <c r="I73" s="41">
        <v>24</v>
      </c>
      <c r="J73" s="41">
        <v>97</v>
      </c>
      <c r="K73" s="42">
        <v>349</v>
      </c>
      <c r="L73" s="41">
        <v>10</v>
      </c>
    </row>
    <row r="74" spans="1:12" ht="15" x14ac:dyDescent="0.25">
      <c r="A74" s="23"/>
      <c r="B74" s="15"/>
      <c r="C74" s="11"/>
      <c r="D74" s="7" t="s">
        <v>31</v>
      </c>
      <c r="E74" s="40" t="s">
        <v>47</v>
      </c>
      <c r="F74" s="41">
        <v>20</v>
      </c>
      <c r="G74" s="41">
        <v>2</v>
      </c>
      <c r="H74" s="41">
        <v>0</v>
      </c>
      <c r="I74" s="41">
        <v>10</v>
      </c>
      <c r="J74" s="41">
        <v>46</v>
      </c>
      <c r="K74" s="42" t="s">
        <v>42</v>
      </c>
      <c r="L74" s="41">
        <v>3</v>
      </c>
    </row>
    <row r="75" spans="1:12" ht="15" x14ac:dyDescent="0.25">
      <c r="A75" s="23"/>
      <c r="B75" s="15"/>
      <c r="C75" s="11"/>
      <c r="D75" s="7" t="s">
        <v>32</v>
      </c>
      <c r="E75" s="40" t="s">
        <v>46</v>
      </c>
      <c r="F75" s="41">
        <v>20</v>
      </c>
      <c r="G75" s="41">
        <v>1</v>
      </c>
      <c r="H75" s="41">
        <v>0</v>
      </c>
      <c r="I75" s="41">
        <v>9</v>
      </c>
      <c r="J75" s="41">
        <v>42</v>
      </c>
      <c r="K75" s="42" t="s">
        <v>42</v>
      </c>
      <c r="L75" s="41">
        <v>2</v>
      </c>
    </row>
    <row r="76" spans="1:12" ht="15" x14ac:dyDescent="0.25">
      <c r="A76" s="24"/>
      <c r="B76" s="17"/>
      <c r="C76" s="8"/>
      <c r="D76" s="18" t="s">
        <v>33</v>
      </c>
      <c r="E76" s="9"/>
      <c r="F76" s="19">
        <f>SUM(F69:F75)</f>
        <v>760</v>
      </c>
      <c r="G76" s="19">
        <f>SUM(G69:G75)</f>
        <v>23</v>
      </c>
      <c r="H76" s="19">
        <f>SUM(H69:H75)</f>
        <v>23</v>
      </c>
      <c r="I76" s="19">
        <f>SUM(I69:I75)</f>
        <v>98</v>
      </c>
      <c r="J76" s="19">
        <f>SUM(J69:J75)</f>
        <v>702</v>
      </c>
      <c r="K76" s="25"/>
      <c r="L76" s="19">
        <f>SUM(L69:L75)</f>
        <v>69.53</v>
      </c>
    </row>
    <row r="77" spans="1:12" ht="15.75" customHeight="1" thickBot="1" x14ac:dyDescent="0.25">
      <c r="A77" s="29">
        <f>A63</f>
        <v>1</v>
      </c>
      <c r="B77" s="30">
        <f>B63</f>
        <v>5</v>
      </c>
      <c r="C77" s="56" t="s">
        <v>4</v>
      </c>
      <c r="D77" s="57"/>
      <c r="E77" s="31"/>
      <c r="F77" s="32">
        <f>F68+F76</f>
        <v>1270</v>
      </c>
      <c r="G77" s="32">
        <f>G68+G76</f>
        <v>39</v>
      </c>
      <c r="H77" s="32">
        <f>H68+H76</f>
        <v>38</v>
      </c>
      <c r="I77" s="32">
        <f>I68+I76</f>
        <v>166</v>
      </c>
      <c r="J77" s="32">
        <f>J68+J76</f>
        <v>1173</v>
      </c>
      <c r="K77" s="32"/>
      <c r="L77" s="32">
        <f>L68+L76</f>
        <v>139.06</v>
      </c>
    </row>
    <row r="78" spans="1:12" ht="15" x14ac:dyDescent="0.25">
      <c r="A78" s="20">
        <v>2</v>
      </c>
      <c r="B78" s="21">
        <v>1</v>
      </c>
      <c r="C78" s="22" t="s">
        <v>20</v>
      </c>
      <c r="D78" s="5" t="s">
        <v>21</v>
      </c>
      <c r="E78" s="49" t="s">
        <v>66</v>
      </c>
      <c r="F78" s="39">
        <v>200</v>
      </c>
      <c r="G78" s="39">
        <v>13</v>
      </c>
      <c r="H78" s="39">
        <v>15</v>
      </c>
      <c r="I78" s="39">
        <v>45</v>
      </c>
      <c r="J78" s="39">
        <v>362</v>
      </c>
      <c r="K78" s="50" t="s">
        <v>40</v>
      </c>
      <c r="L78" s="39">
        <v>46.53</v>
      </c>
    </row>
    <row r="79" spans="1:12" ht="15" x14ac:dyDescent="0.25">
      <c r="A79" s="23"/>
      <c r="B79" s="15"/>
      <c r="C79" s="11"/>
      <c r="D79" s="7" t="s">
        <v>22</v>
      </c>
      <c r="E79" s="53" t="s">
        <v>55</v>
      </c>
      <c r="F79" s="41">
        <v>200</v>
      </c>
      <c r="G79" s="41">
        <v>0</v>
      </c>
      <c r="H79" s="41">
        <v>0</v>
      </c>
      <c r="I79" s="41">
        <v>9</v>
      </c>
      <c r="J79" s="41">
        <v>36</v>
      </c>
      <c r="K79" s="42">
        <v>376</v>
      </c>
      <c r="L79" s="41">
        <v>10</v>
      </c>
    </row>
    <row r="80" spans="1:12" ht="15" x14ac:dyDescent="0.25">
      <c r="A80" s="23"/>
      <c r="B80" s="15"/>
      <c r="C80" s="11"/>
      <c r="D80" s="7" t="s">
        <v>23</v>
      </c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3"/>
      <c r="B81" s="15"/>
      <c r="C81" s="11"/>
      <c r="D81" s="7" t="s">
        <v>24</v>
      </c>
      <c r="E81" s="53" t="s">
        <v>41</v>
      </c>
      <c r="F81" s="41">
        <v>100</v>
      </c>
      <c r="G81" s="41">
        <v>1</v>
      </c>
      <c r="H81" s="41">
        <v>0</v>
      </c>
      <c r="I81" s="41">
        <v>16</v>
      </c>
      <c r="J81" s="41">
        <v>72</v>
      </c>
      <c r="K81" s="54" t="s">
        <v>42</v>
      </c>
      <c r="L81" s="41">
        <v>13</v>
      </c>
    </row>
    <row r="82" spans="1:12" ht="15" x14ac:dyDescent="0.25">
      <c r="A82" s="24"/>
      <c r="B82" s="17"/>
      <c r="C82" s="8"/>
      <c r="D82" s="18" t="s">
        <v>33</v>
      </c>
      <c r="E82" s="9"/>
      <c r="F82" s="19">
        <f>SUM(F78:F81)</f>
        <v>500</v>
      </c>
      <c r="G82" s="19">
        <f>SUM(G78:G81)</f>
        <v>14</v>
      </c>
      <c r="H82" s="19">
        <f>SUM(H78:H81)</f>
        <v>15</v>
      </c>
      <c r="I82" s="19">
        <f>SUM(I78:I81)</f>
        <v>70</v>
      </c>
      <c r="J82" s="19">
        <f>SUM(J78:J81)</f>
        <v>470</v>
      </c>
      <c r="K82" s="25"/>
      <c r="L82" s="19">
        <f>SUM(L78:L81)</f>
        <v>69.53</v>
      </c>
    </row>
    <row r="83" spans="1:12" ht="15" x14ac:dyDescent="0.25">
      <c r="A83" s="26">
        <f>A78</f>
        <v>2</v>
      </c>
      <c r="B83" s="13">
        <f>B78</f>
        <v>1</v>
      </c>
      <c r="C83" s="10" t="s">
        <v>25</v>
      </c>
      <c r="D83" s="7" t="s">
        <v>26</v>
      </c>
      <c r="E83" s="40" t="s">
        <v>56</v>
      </c>
      <c r="F83" s="41">
        <v>60</v>
      </c>
      <c r="G83" s="41">
        <v>1</v>
      </c>
      <c r="H83" s="41">
        <v>2</v>
      </c>
      <c r="I83" s="41">
        <v>6</v>
      </c>
      <c r="J83" s="41">
        <v>51</v>
      </c>
      <c r="K83" s="42">
        <v>74.75</v>
      </c>
      <c r="L83" s="41">
        <v>10</v>
      </c>
    </row>
    <row r="84" spans="1:12" ht="15" x14ac:dyDescent="0.25">
      <c r="A84" s="23"/>
      <c r="B84" s="15"/>
      <c r="C84" s="11"/>
      <c r="D84" s="7" t="s">
        <v>27</v>
      </c>
      <c r="E84" s="40" t="s">
        <v>81</v>
      </c>
      <c r="F84" s="41">
        <v>200</v>
      </c>
      <c r="G84" s="41">
        <v>4</v>
      </c>
      <c r="H84" s="41">
        <v>7</v>
      </c>
      <c r="I84" s="41">
        <v>15</v>
      </c>
      <c r="J84" s="41">
        <v>145</v>
      </c>
      <c r="K84" s="42">
        <v>88</v>
      </c>
      <c r="L84" s="41">
        <v>20</v>
      </c>
    </row>
    <row r="85" spans="1:12" ht="15" x14ac:dyDescent="0.25">
      <c r="A85" s="23"/>
      <c r="B85" s="15"/>
      <c r="C85" s="11"/>
      <c r="D85" s="7" t="s">
        <v>28</v>
      </c>
      <c r="E85" s="40" t="s">
        <v>65</v>
      </c>
      <c r="F85" s="41">
        <v>200</v>
      </c>
      <c r="G85" s="41">
        <v>16</v>
      </c>
      <c r="H85" s="41">
        <v>14</v>
      </c>
      <c r="I85" s="41">
        <v>35</v>
      </c>
      <c r="J85" s="41">
        <v>320</v>
      </c>
      <c r="K85" s="42">
        <v>392</v>
      </c>
      <c r="L85" s="41">
        <v>25.53</v>
      </c>
    </row>
    <row r="86" spans="1:12" ht="15" x14ac:dyDescent="0.25">
      <c r="A86" s="23"/>
      <c r="B86" s="15"/>
      <c r="C86" s="11"/>
      <c r="D86" s="7" t="s">
        <v>29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7" t="s">
        <v>30</v>
      </c>
      <c r="E87" s="53" t="s">
        <v>60</v>
      </c>
      <c r="F87" s="41">
        <v>200</v>
      </c>
      <c r="G87" s="41">
        <v>0</v>
      </c>
      <c r="H87" s="41">
        <v>0</v>
      </c>
      <c r="I87" s="41">
        <v>25</v>
      </c>
      <c r="J87" s="41">
        <v>99</v>
      </c>
      <c r="K87" s="42">
        <v>342</v>
      </c>
      <c r="L87" s="41">
        <v>9</v>
      </c>
    </row>
    <row r="88" spans="1:12" ht="15" x14ac:dyDescent="0.25">
      <c r="A88" s="23"/>
      <c r="B88" s="15"/>
      <c r="C88" s="11"/>
      <c r="D88" s="7" t="s">
        <v>31</v>
      </c>
      <c r="E88" s="40" t="s">
        <v>47</v>
      </c>
      <c r="F88" s="41">
        <v>20</v>
      </c>
      <c r="G88" s="41">
        <v>2</v>
      </c>
      <c r="H88" s="41">
        <v>0</v>
      </c>
      <c r="I88" s="41">
        <v>10</v>
      </c>
      <c r="J88" s="41">
        <v>46</v>
      </c>
      <c r="K88" s="42" t="s">
        <v>42</v>
      </c>
      <c r="L88" s="41">
        <v>3</v>
      </c>
    </row>
    <row r="89" spans="1:12" ht="15" x14ac:dyDescent="0.25">
      <c r="A89" s="23"/>
      <c r="B89" s="15"/>
      <c r="C89" s="11"/>
      <c r="D89" s="7" t="s">
        <v>32</v>
      </c>
      <c r="E89" s="40" t="s">
        <v>46</v>
      </c>
      <c r="F89" s="41">
        <v>20</v>
      </c>
      <c r="G89" s="41">
        <v>1</v>
      </c>
      <c r="H89" s="41">
        <v>0</v>
      </c>
      <c r="I89" s="41">
        <v>9</v>
      </c>
      <c r="J89" s="41">
        <v>42</v>
      </c>
      <c r="K89" s="42" t="s">
        <v>42</v>
      </c>
      <c r="L89" s="41">
        <v>2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700</v>
      </c>
      <c r="G90" s="19">
        <f>SUM(G83:G89)</f>
        <v>24</v>
      </c>
      <c r="H90" s="19">
        <f>SUM(H83:H89)</f>
        <v>23</v>
      </c>
      <c r="I90" s="19">
        <f>SUM(I83:I89)</f>
        <v>100</v>
      </c>
      <c r="J90" s="19">
        <f>SUM(J83:J89)</f>
        <v>703</v>
      </c>
      <c r="K90" s="25"/>
      <c r="L90" s="19">
        <f>SUM(L83:L89)</f>
        <v>69.53</v>
      </c>
    </row>
    <row r="91" spans="1:12" ht="15.75" thickBot="1" x14ac:dyDescent="0.25">
      <c r="A91" s="29">
        <f>A78</f>
        <v>2</v>
      </c>
      <c r="B91" s="30">
        <f>B78</f>
        <v>1</v>
      </c>
      <c r="C91" s="56" t="s">
        <v>4</v>
      </c>
      <c r="D91" s="57"/>
      <c r="E91" s="31"/>
      <c r="F91" s="32">
        <f>F82+F90</f>
        <v>1200</v>
      </c>
      <c r="G91" s="32">
        <f>G82+G90</f>
        <v>38</v>
      </c>
      <c r="H91" s="32">
        <f>H82+H90</f>
        <v>38</v>
      </c>
      <c r="I91" s="32">
        <f>I82+I90</f>
        <v>170</v>
      </c>
      <c r="J91" s="32">
        <f>J82+J90</f>
        <v>1173</v>
      </c>
      <c r="K91" s="32"/>
      <c r="L91" s="32">
        <f>L82+L90</f>
        <v>139.06</v>
      </c>
    </row>
    <row r="92" spans="1:12" ht="15" x14ac:dyDescent="0.25">
      <c r="A92" s="14">
        <v>2</v>
      </c>
      <c r="B92" s="15">
        <v>2</v>
      </c>
      <c r="C92" s="22" t="s">
        <v>20</v>
      </c>
      <c r="D92" s="5" t="s">
        <v>21</v>
      </c>
      <c r="E92" s="49" t="s">
        <v>64</v>
      </c>
      <c r="F92" s="39">
        <v>150</v>
      </c>
      <c r="G92" s="39">
        <v>11</v>
      </c>
      <c r="H92" s="39">
        <v>7</v>
      </c>
      <c r="I92" s="39">
        <v>25</v>
      </c>
      <c r="J92" s="39">
        <v>206</v>
      </c>
      <c r="K92" s="50">
        <v>212</v>
      </c>
      <c r="L92" s="39">
        <v>28.53</v>
      </c>
    </row>
    <row r="93" spans="1:12" ht="15" x14ac:dyDescent="0.25">
      <c r="A93" s="14"/>
      <c r="B93" s="15"/>
      <c r="C93" s="11"/>
      <c r="D93" s="7" t="s">
        <v>22</v>
      </c>
      <c r="E93" s="53" t="s">
        <v>68</v>
      </c>
      <c r="F93" s="41">
        <v>200</v>
      </c>
      <c r="G93" s="41">
        <v>0</v>
      </c>
      <c r="H93" s="41">
        <v>0</v>
      </c>
      <c r="I93" s="41">
        <v>9</v>
      </c>
      <c r="J93" s="41">
        <v>36</v>
      </c>
      <c r="K93" s="42">
        <v>376</v>
      </c>
      <c r="L93" s="41">
        <v>10</v>
      </c>
    </row>
    <row r="94" spans="1:12" ht="15" x14ac:dyDescent="0.25">
      <c r="A94" s="14"/>
      <c r="B94" s="15"/>
      <c r="C94" s="11"/>
      <c r="D94" s="7" t="s">
        <v>23</v>
      </c>
      <c r="E94" s="40" t="s">
        <v>49</v>
      </c>
      <c r="F94" s="41">
        <v>40</v>
      </c>
      <c r="G94" s="41">
        <v>3</v>
      </c>
      <c r="H94" s="41">
        <v>1</v>
      </c>
      <c r="I94" s="41">
        <v>17</v>
      </c>
      <c r="J94" s="41">
        <v>87</v>
      </c>
      <c r="K94" s="42" t="s">
        <v>42</v>
      </c>
      <c r="L94" s="41">
        <v>8</v>
      </c>
    </row>
    <row r="95" spans="1:12" ht="15" x14ac:dyDescent="0.25">
      <c r="A95" s="14"/>
      <c r="B95" s="15"/>
      <c r="C95" s="11"/>
      <c r="D95" s="7" t="s">
        <v>24</v>
      </c>
      <c r="E95" s="53" t="s">
        <v>41</v>
      </c>
      <c r="F95" s="41">
        <v>100</v>
      </c>
      <c r="G95" s="41">
        <v>1</v>
      </c>
      <c r="H95" s="41">
        <v>0</v>
      </c>
      <c r="I95" s="41">
        <v>16</v>
      </c>
      <c r="J95" s="41">
        <v>72</v>
      </c>
      <c r="K95" s="54" t="s">
        <v>42</v>
      </c>
      <c r="L95" s="41">
        <v>13</v>
      </c>
    </row>
    <row r="96" spans="1:12" ht="15" x14ac:dyDescent="0.25">
      <c r="A96" s="14"/>
      <c r="B96" s="15"/>
      <c r="C96" s="11"/>
      <c r="D96" s="6" t="s">
        <v>67</v>
      </c>
      <c r="E96" s="40" t="s">
        <v>48</v>
      </c>
      <c r="F96" s="41">
        <v>10</v>
      </c>
      <c r="G96" s="41">
        <v>0</v>
      </c>
      <c r="H96" s="41">
        <v>7</v>
      </c>
      <c r="I96" s="41">
        <v>0</v>
      </c>
      <c r="J96" s="41">
        <v>69</v>
      </c>
      <c r="K96" s="42">
        <v>14</v>
      </c>
      <c r="L96" s="41">
        <v>10</v>
      </c>
    </row>
    <row r="97" spans="1:12" ht="15" x14ac:dyDescent="0.25">
      <c r="A97" s="16"/>
      <c r="B97" s="17"/>
      <c r="C97" s="8"/>
      <c r="D97" s="18" t="s">
        <v>33</v>
      </c>
      <c r="E97" s="9"/>
      <c r="F97" s="19">
        <f>SUM(F92:F96)</f>
        <v>500</v>
      </c>
      <c r="G97" s="19">
        <f>SUM(G92:G96)</f>
        <v>15</v>
      </c>
      <c r="H97" s="19">
        <f>SUM(H92:H96)</f>
        <v>15</v>
      </c>
      <c r="I97" s="19">
        <f>SUM(I92:I96)</f>
        <v>67</v>
      </c>
      <c r="J97" s="19">
        <f>SUM(J92:J96)</f>
        <v>470</v>
      </c>
      <c r="K97" s="25"/>
      <c r="L97" s="19">
        <f>SUM(L92:L96)</f>
        <v>69.53</v>
      </c>
    </row>
    <row r="98" spans="1:12" ht="15" x14ac:dyDescent="0.25">
      <c r="A98" s="13">
        <f>A92</f>
        <v>2</v>
      </c>
      <c r="B98" s="13">
        <f>B92</f>
        <v>2</v>
      </c>
      <c r="C98" s="10" t="s">
        <v>25</v>
      </c>
      <c r="D98" s="7" t="s">
        <v>26</v>
      </c>
      <c r="E98" s="40" t="s">
        <v>96</v>
      </c>
      <c r="F98" s="41">
        <v>60</v>
      </c>
      <c r="G98" s="41">
        <v>3</v>
      </c>
      <c r="H98" s="41">
        <v>3</v>
      </c>
      <c r="I98" s="41">
        <v>7</v>
      </c>
      <c r="J98" s="41">
        <v>63</v>
      </c>
      <c r="K98" s="42" t="s">
        <v>61</v>
      </c>
      <c r="L98" s="41">
        <v>9</v>
      </c>
    </row>
    <row r="99" spans="1:12" ht="15" x14ac:dyDescent="0.25">
      <c r="A99" s="14"/>
      <c r="B99" s="15"/>
      <c r="C99" s="11"/>
      <c r="D99" s="7" t="s">
        <v>27</v>
      </c>
      <c r="E99" s="40" t="s">
        <v>97</v>
      </c>
      <c r="F99" s="41">
        <v>200</v>
      </c>
      <c r="G99" s="41">
        <v>8</v>
      </c>
      <c r="H99" s="41">
        <v>7</v>
      </c>
      <c r="I99" s="41">
        <v>13</v>
      </c>
      <c r="J99" s="41">
        <v>141</v>
      </c>
      <c r="K99" s="42">
        <v>108</v>
      </c>
      <c r="L99" s="41">
        <v>16</v>
      </c>
    </row>
    <row r="100" spans="1:12" ht="15" x14ac:dyDescent="0.25">
      <c r="A100" s="14"/>
      <c r="B100" s="15"/>
      <c r="C100" s="11"/>
      <c r="D100" s="7" t="s">
        <v>28</v>
      </c>
      <c r="E100" s="40" t="s">
        <v>99</v>
      </c>
      <c r="F100" s="41">
        <v>110</v>
      </c>
      <c r="G100" s="41">
        <v>5</v>
      </c>
      <c r="H100" s="41">
        <v>5</v>
      </c>
      <c r="I100" s="41">
        <v>12</v>
      </c>
      <c r="J100" s="41">
        <v>114</v>
      </c>
      <c r="K100" s="42" t="s">
        <v>83</v>
      </c>
      <c r="L100" s="41">
        <v>18.53</v>
      </c>
    </row>
    <row r="101" spans="1:12" ht="15" x14ac:dyDescent="0.25">
      <c r="A101" s="14"/>
      <c r="B101" s="15"/>
      <c r="C101" s="11"/>
      <c r="D101" s="7" t="s">
        <v>29</v>
      </c>
      <c r="E101" s="40" t="s">
        <v>98</v>
      </c>
      <c r="F101" s="41">
        <v>150</v>
      </c>
      <c r="G101" s="41">
        <v>5</v>
      </c>
      <c r="H101" s="41">
        <v>9</v>
      </c>
      <c r="I101" s="41">
        <v>26</v>
      </c>
      <c r="J101" s="41">
        <v>210</v>
      </c>
      <c r="K101" s="42" t="s">
        <v>50</v>
      </c>
      <c r="L101" s="41">
        <v>11</v>
      </c>
    </row>
    <row r="102" spans="1:12" ht="15" x14ac:dyDescent="0.25">
      <c r="A102" s="14"/>
      <c r="B102" s="15"/>
      <c r="C102" s="11"/>
      <c r="D102" s="7" t="s">
        <v>30</v>
      </c>
      <c r="E102" s="40" t="s">
        <v>100</v>
      </c>
      <c r="F102" s="41">
        <v>200</v>
      </c>
      <c r="G102" s="41">
        <v>0</v>
      </c>
      <c r="H102" s="41">
        <v>0</v>
      </c>
      <c r="I102" s="41">
        <v>24</v>
      </c>
      <c r="J102" s="41">
        <v>96</v>
      </c>
      <c r="K102" s="42">
        <v>348</v>
      </c>
      <c r="L102" s="41">
        <v>10</v>
      </c>
    </row>
    <row r="103" spans="1:12" ht="15" x14ac:dyDescent="0.25">
      <c r="A103" s="14"/>
      <c r="B103" s="15"/>
      <c r="C103" s="11"/>
      <c r="D103" s="7" t="s">
        <v>31</v>
      </c>
      <c r="E103" s="40" t="s">
        <v>47</v>
      </c>
      <c r="F103" s="41">
        <v>20</v>
      </c>
      <c r="G103" s="41">
        <v>2</v>
      </c>
      <c r="H103" s="41">
        <v>0</v>
      </c>
      <c r="I103" s="41">
        <v>10</v>
      </c>
      <c r="J103" s="41">
        <v>46</v>
      </c>
      <c r="K103" s="42" t="s">
        <v>42</v>
      </c>
      <c r="L103" s="41">
        <v>3</v>
      </c>
    </row>
    <row r="104" spans="1:12" ht="15" x14ac:dyDescent="0.25">
      <c r="A104" s="14"/>
      <c r="B104" s="15"/>
      <c r="C104" s="11"/>
      <c r="D104" s="7" t="s">
        <v>32</v>
      </c>
      <c r="E104" s="40" t="s">
        <v>46</v>
      </c>
      <c r="F104" s="41">
        <v>20</v>
      </c>
      <c r="G104" s="41">
        <v>1</v>
      </c>
      <c r="H104" s="41">
        <v>0</v>
      </c>
      <c r="I104" s="41">
        <v>9</v>
      </c>
      <c r="J104" s="41">
        <v>42</v>
      </c>
      <c r="K104" s="42" t="s">
        <v>42</v>
      </c>
      <c r="L104" s="41">
        <v>2</v>
      </c>
    </row>
    <row r="105" spans="1:12" ht="15" x14ac:dyDescent="0.25">
      <c r="A105" s="16"/>
      <c r="B105" s="17"/>
      <c r="C105" s="8"/>
      <c r="D105" s="18" t="s">
        <v>33</v>
      </c>
      <c r="E105" s="9"/>
      <c r="F105" s="19">
        <f>SUM(F98:F104)</f>
        <v>760</v>
      </c>
      <c r="G105" s="19">
        <f>SUM(G98:G104)</f>
        <v>24</v>
      </c>
      <c r="H105" s="19">
        <f>SUM(H98:H104)</f>
        <v>24</v>
      </c>
      <c r="I105" s="19">
        <f>SUM(I98:I104)</f>
        <v>101</v>
      </c>
      <c r="J105" s="19">
        <f>SUM(J98:J104)</f>
        <v>712</v>
      </c>
      <c r="K105" s="25"/>
      <c r="L105" s="19">
        <f>SUM(L98:L104)</f>
        <v>69.53</v>
      </c>
    </row>
    <row r="106" spans="1:12" ht="15.75" thickBot="1" x14ac:dyDescent="0.25">
      <c r="A106" s="33">
        <f>A92</f>
        <v>2</v>
      </c>
      <c r="B106" s="33">
        <f>B92</f>
        <v>2</v>
      </c>
      <c r="C106" s="56" t="s">
        <v>4</v>
      </c>
      <c r="D106" s="57"/>
      <c r="E106" s="31"/>
      <c r="F106" s="32">
        <f>F97+F105</f>
        <v>1260</v>
      </c>
      <c r="G106" s="32">
        <f>G97+G105</f>
        <v>39</v>
      </c>
      <c r="H106" s="32">
        <f>H97+H105</f>
        <v>39</v>
      </c>
      <c r="I106" s="32">
        <f>I97+I105</f>
        <v>168</v>
      </c>
      <c r="J106" s="32">
        <f>J97+J105</f>
        <v>1182</v>
      </c>
      <c r="K106" s="32"/>
      <c r="L106" s="32">
        <f>L97+L105</f>
        <v>139.06</v>
      </c>
    </row>
    <row r="107" spans="1:12" ht="15" x14ac:dyDescent="0.25">
      <c r="A107" s="20">
        <v>2</v>
      </c>
      <c r="B107" s="21">
        <v>3</v>
      </c>
      <c r="C107" s="22" t="s">
        <v>20</v>
      </c>
      <c r="D107" s="5" t="s">
        <v>21</v>
      </c>
      <c r="E107" s="40" t="s">
        <v>63</v>
      </c>
      <c r="F107" s="41">
        <v>150</v>
      </c>
      <c r="G107" s="41">
        <v>5</v>
      </c>
      <c r="H107" s="41">
        <v>3</v>
      </c>
      <c r="I107" s="41">
        <v>33</v>
      </c>
      <c r="J107" s="41">
        <v>200</v>
      </c>
      <c r="K107" s="42">
        <v>171</v>
      </c>
      <c r="L107" s="39">
        <v>20</v>
      </c>
    </row>
    <row r="108" spans="1:12" ht="25.5" x14ac:dyDescent="0.25">
      <c r="A108" s="23"/>
      <c r="B108" s="15"/>
      <c r="C108" s="11"/>
      <c r="D108" s="6" t="s">
        <v>21</v>
      </c>
      <c r="E108" s="40" t="s">
        <v>101</v>
      </c>
      <c r="F108" s="41">
        <v>120</v>
      </c>
      <c r="G108" s="41">
        <v>15</v>
      </c>
      <c r="H108" s="41">
        <v>19</v>
      </c>
      <c r="I108" s="41">
        <v>15</v>
      </c>
      <c r="J108" s="41">
        <v>195</v>
      </c>
      <c r="K108" s="42">
        <v>501</v>
      </c>
      <c r="L108" s="41">
        <v>31.53</v>
      </c>
    </row>
    <row r="109" spans="1:12" ht="15" x14ac:dyDescent="0.25">
      <c r="A109" s="23"/>
      <c r="B109" s="15"/>
      <c r="C109" s="11"/>
      <c r="D109" s="7" t="s">
        <v>22</v>
      </c>
      <c r="E109" s="40" t="s">
        <v>74</v>
      </c>
      <c r="F109" s="41">
        <v>210</v>
      </c>
      <c r="G109" s="41">
        <v>0</v>
      </c>
      <c r="H109" s="41">
        <v>0</v>
      </c>
      <c r="I109" s="41">
        <v>9</v>
      </c>
      <c r="J109" s="41">
        <v>38</v>
      </c>
      <c r="K109" s="42">
        <v>377</v>
      </c>
      <c r="L109" s="41">
        <v>15</v>
      </c>
    </row>
    <row r="110" spans="1:12" ht="15.75" customHeight="1" x14ac:dyDescent="0.25">
      <c r="A110" s="23"/>
      <c r="B110" s="15"/>
      <c r="C110" s="11"/>
      <c r="D110" s="7" t="s">
        <v>23</v>
      </c>
      <c r="E110" s="40" t="s">
        <v>102</v>
      </c>
      <c r="F110" s="41">
        <v>20</v>
      </c>
      <c r="G110" s="41">
        <v>2</v>
      </c>
      <c r="H110" s="41">
        <v>0</v>
      </c>
      <c r="I110" s="41">
        <v>10</v>
      </c>
      <c r="J110" s="41">
        <v>46</v>
      </c>
      <c r="K110" s="42" t="s">
        <v>42</v>
      </c>
      <c r="L110" s="41">
        <v>3</v>
      </c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SUM(F107:F110)</f>
        <v>500</v>
      </c>
      <c r="G111" s="19">
        <f>SUM(G107:G110)</f>
        <v>22</v>
      </c>
      <c r="H111" s="19">
        <f>SUM(H107:H110)</f>
        <v>22</v>
      </c>
      <c r="I111" s="19">
        <f>SUM(I107:I110)</f>
        <v>67</v>
      </c>
      <c r="J111" s="19">
        <f>SUM(J107:J110)</f>
        <v>479</v>
      </c>
      <c r="K111" s="25"/>
      <c r="L111" s="19">
        <f>SUM(L107:L110)</f>
        <v>69.53</v>
      </c>
    </row>
    <row r="112" spans="1:12" ht="15" x14ac:dyDescent="0.25">
      <c r="A112" s="26">
        <f>A107</f>
        <v>2</v>
      </c>
      <c r="B112" s="13">
        <f>B107</f>
        <v>3</v>
      </c>
      <c r="C112" s="10" t="s">
        <v>25</v>
      </c>
      <c r="D112" s="7" t="s">
        <v>26</v>
      </c>
      <c r="E112" s="40" t="s">
        <v>103</v>
      </c>
      <c r="F112" s="41">
        <v>60</v>
      </c>
      <c r="G112" s="41">
        <v>2</v>
      </c>
      <c r="H112" s="41">
        <v>3</v>
      </c>
      <c r="I112" s="41">
        <v>6</v>
      </c>
      <c r="J112" s="41">
        <v>65</v>
      </c>
      <c r="K112" s="42">
        <v>75</v>
      </c>
      <c r="L112" s="41">
        <v>8</v>
      </c>
    </row>
    <row r="113" spans="1:12" ht="15" x14ac:dyDescent="0.25">
      <c r="A113" s="23"/>
      <c r="B113" s="15"/>
      <c r="C113" s="11"/>
      <c r="D113" s="7" t="s">
        <v>27</v>
      </c>
      <c r="E113" s="40" t="s">
        <v>104</v>
      </c>
      <c r="F113" s="41">
        <v>200</v>
      </c>
      <c r="G113" s="41">
        <v>3</v>
      </c>
      <c r="H113" s="41">
        <v>12</v>
      </c>
      <c r="I113" s="41">
        <v>9</v>
      </c>
      <c r="J113" s="41">
        <v>135</v>
      </c>
      <c r="K113" s="42">
        <v>112</v>
      </c>
      <c r="L113" s="41">
        <v>17</v>
      </c>
    </row>
    <row r="114" spans="1:12" ht="15" x14ac:dyDescent="0.25">
      <c r="A114" s="23"/>
      <c r="B114" s="15"/>
      <c r="C114" s="11"/>
      <c r="D114" s="7" t="s">
        <v>28</v>
      </c>
      <c r="E114" s="40" t="s">
        <v>105</v>
      </c>
      <c r="F114" s="41">
        <v>240</v>
      </c>
      <c r="G114" s="41">
        <v>17</v>
      </c>
      <c r="H114" s="41">
        <v>10</v>
      </c>
      <c r="I114" s="41">
        <v>43</v>
      </c>
      <c r="J114" s="41">
        <v>324</v>
      </c>
      <c r="K114" s="42">
        <v>259</v>
      </c>
      <c r="L114" s="41">
        <v>34.53</v>
      </c>
    </row>
    <row r="115" spans="1:12" ht="15" x14ac:dyDescent="0.25">
      <c r="A115" s="23"/>
      <c r="B115" s="15"/>
      <c r="C115" s="11"/>
      <c r="D115" s="7" t="s">
        <v>29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30</v>
      </c>
      <c r="E116" s="40" t="s">
        <v>106</v>
      </c>
      <c r="F116" s="41">
        <v>200</v>
      </c>
      <c r="G116" s="41">
        <v>0</v>
      </c>
      <c r="H116" s="41">
        <v>0</v>
      </c>
      <c r="I116" s="41">
        <v>26</v>
      </c>
      <c r="J116" s="41">
        <v>106</v>
      </c>
      <c r="K116" s="42">
        <v>354</v>
      </c>
      <c r="L116" s="41">
        <v>5</v>
      </c>
    </row>
    <row r="117" spans="1:12" ht="15" x14ac:dyDescent="0.25">
      <c r="A117" s="23"/>
      <c r="B117" s="15"/>
      <c r="C117" s="11"/>
      <c r="D117" s="7" t="s">
        <v>31</v>
      </c>
      <c r="E117" s="40" t="s">
        <v>47</v>
      </c>
      <c r="F117" s="41">
        <v>20</v>
      </c>
      <c r="G117" s="41">
        <v>2</v>
      </c>
      <c r="H117" s="41">
        <v>0</v>
      </c>
      <c r="I117" s="41">
        <v>10</v>
      </c>
      <c r="J117" s="41">
        <v>46</v>
      </c>
      <c r="K117" s="42" t="s">
        <v>42</v>
      </c>
      <c r="L117" s="41">
        <v>3</v>
      </c>
    </row>
    <row r="118" spans="1:12" ht="15" x14ac:dyDescent="0.25">
      <c r="A118" s="23"/>
      <c r="B118" s="15"/>
      <c r="C118" s="11"/>
      <c r="D118" s="7" t="s">
        <v>32</v>
      </c>
      <c r="E118" s="40" t="s">
        <v>46</v>
      </c>
      <c r="F118" s="41">
        <v>20</v>
      </c>
      <c r="G118" s="41">
        <v>1</v>
      </c>
      <c r="H118" s="41">
        <v>0</v>
      </c>
      <c r="I118" s="41">
        <v>9</v>
      </c>
      <c r="J118" s="41">
        <v>42</v>
      </c>
      <c r="K118" s="42" t="s">
        <v>42</v>
      </c>
      <c r="L118" s="41">
        <v>2</v>
      </c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SUM(F112:F118)</f>
        <v>740</v>
      </c>
      <c r="G119" s="19">
        <f>SUM(G112:G118)</f>
        <v>25</v>
      </c>
      <c r="H119" s="19">
        <f>SUM(H112:H118)</f>
        <v>25</v>
      </c>
      <c r="I119" s="19">
        <f>SUM(I112:I118)</f>
        <v>103</v>
      </c>
      <c r="J119" s="19">
        <f>SUM(J112:J118)</f>
        <v>718</v>
      </c>
      <c r="K119" s="25"/>
      <c r="L119" s="19">
        <f>SUM(L112:L118)</f>
        <v>69.53</v>
      </c>
    </row>
    <row r="120" spans="1:12" ht="15.75" thickBot="1" x14ac:dyDescent="0.25">
      <c r="A120" s="29">
        <f>A107</f>
        <v>2</v>
      </c>
      <c r="B120" s="30">
        <f>B107</f>
        <v>3</v>
      </c>
      <c r="C120" s="56" t="s">
        <v>4</v>
      </c>
      <c r="D120" s="57"/>
      <c r="E120" s="31"/>
      <c r="F120" s="32">
        <f>F111+F119</f>
        <v>1240</v>
      </c>
      <c r="G120" s="32">
        <f>G111+G119</f>
        <v>47</v>
      </c>
      <c r="H120" s="32">
        <f>H111+H119</f>
        <v>47</v>
      </c>
      <c r="I120" s="32">
        <f>I111+I119</f>
        <v>170</v>
      </c>
      <c r="J120" s="32">
        <f>J111+J119</f>
        <v>1197</v>
      </c>
      <c r="K120" s="32"/>
      <c r="L120" s="32">
        <f>L111+L119</f>
        <v>139.06</v>
      </c>
    </row>
    <row r="121" spans="1:12" ht="15" x14ac:dyDescent="0.25">
      <c r="A121" s="20">
        <v>2</v>
      </c>
      <c r="B121" s="21">
        <v>4</v>
      </c>
      <c r="C121" s="22" t="s">
        <v>20</v>
      </c>
      <c r="D121" s="5" t="s">
        <v>21</v>
      </c>
      <c r="E121" s="49" t="s">
        <v>107</v>
      </c>
      <c r="F121" s="39">
        <v>200</v>
      </c>
      <c r="G121" s="39">
        <v>10</v>
      </c>
      <c r="H121" s="39">
        <v>9</v>
      </c>
      <c r="I121" s="39">
        <v>25</v>
      </c>
      <c r="J121" s="39">
        <v>217</v>
      </c>
      <c r="K121" s="50">
        <v>173</v>
      </c>
      <c r="L121" s="39">
        <v>24</v>
      </c>
    </row>
    <row r="122" spans="1:12" ht="15" x14ac:dyDescent="0.25">
      <c r="A122" s="23"/>
      <c r="B122" s="15"/>
      <c r="C122" s="11"/>
      <c r="D122" s="7" t="s">
        <v>22</v>
      </c>
      <c r="E122" s="40" t="s">
        <v>109</v>
      </c>
      <c r="F122" s="41">
        <v>200</v>
      </c>
      <c r="G122" s="41">
        <v>0</v>
      </c>
      <c r="H122" s="41">
        <v>0</v>
      </c>
      <c r="I122" s="41">
        <v>12</v>
      </c>
      <c r="J122" s="41">
        <v>50</v>
      </c>
      <c r="K122" s="42">
        <v>377</v>
      </c>
      <c r="L122" s="41">
        <v>12</v>
      </c>
    </row>
    <row r="123" spans="1:12" ht="15" x14ac:dyDescent="0.25">
      <c r="A123" s="23"/>
      <c r="B123" s="15"/>
      <c r="C123" s="11"/>
      <c r="D123" s="7" t="s">
        <v>23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5"/>
      <c r="C124" s="11"/>
      <c r="D124" s="7" t="s">
        <v>24</v>
      </c>
      <c r="E124" s="53" t="s">
        <v>41</v>
      </c>
      <c r="F124" s="41">
        <v>100</v>
      </c>
      <c r="G124" s="41">
        <v>1</v>
      </c>
      <c r="H124" s="41">
        <v>0</v>
      </c>
      <c r="I124" s="41">
        <v>16</v>
      </c>
      <c r="J124" s="41">
        <v>72</v>
      </c>
      <c r="K124" s="54" t="s">
        <v>42</v>
      </c>
      <c r="L124" s="41">
        <v>13</v>
      </c>
    </row>
    <row r="125" spans="1:12" ht="15" x14ac:dyDescent="0.25">
      <c r="A125" s="23"/>
      <c r="B125" s="15"/>
      <c r="C125" s="11"/>
      <c r="D125" s="6"/>
      <c r="E125" s="40" t="s">
        <v>108</v>
      </c>
      <c r="F125" s="41">
        <v>40</v>
      </c>
      <c r="G125" s="41">
        <v>3</v>
      </c>
      <c r="H125" s="41">
        <v>6</v>
      </c>
      <c r="I125" s="41">
        <v>15</v>
      </c>
      <c r="J125" s="41">
        <v>129</v>
      </c>
      <c r="K125" s="42">
        <v>1</v>
      </c>
      <c r="L125" s="41">
        <v>20.53</v>
      </c>
    </row>
    <row r="126" spans="1:12" ht="15" x14ac:dyDescent="0.25">
      <c r="A126" s="24"/>
      <c r="B126" s="17"/>
      <c r="C126" s="8"/>
      <c r="D126" s="18" t="s">
        <v>33</v>
      </c>
      <c r="E126" s="9"/>
      <c r="F126" s="19">
        <f>SUM(F121:F125)</f>
        <v>540</v>
      </c>
      <c r="G126" s="19">
        <f>SUM(G121:G125)</f>
        <v>14</v>
      </c>
      <c r="H126" s="19">
        <f>SUM(H121:H125)</f>
        <v>15</v>
      </c>
      <c r="I126" s="19">
        <f>SUM(I121:I125)</f>
        <v>68</v>
      </c>
      <c r="J126" s="19">
        <f>SUM(J121:J125)</f>
        <v>468</v>
      </c>
      <c r="K126" s="25"/>
      <c r="L126" s="19">
        <f>SUM(L121:L125)</f>
        <v>69.53</v>
      </c>
    </row>
    <row r="127" spans="1:12" ht="15" x14ac:dyDescent="0.25">
      <c r="A127" s="26">
        <f>A121</f>
        <v>2</v>
      </c>
      <c r="B127" s="13">
        <f>B121</f>
        <v>4</v>
      </c>
      <c r="C127" s="10" t="s">
        <v>25</v>
      </c>
      <c r="D127" s="7" t="s">
        <v>26</v>
      </c>
      <c r="E127" s="40" t="s">
        <v>44</v>
      </c>
      <c r="F127" s="41">
        <v>60</v>
      </c>
      <c r="G127" s="41">
        <v>0</v>
      </c>
      <c r="H127" s="41">
        <v>0</v>
      </c>
      <c r="I127" s="41">
        <v>1</v>
      </c>
      <c r="J127" s="41">
        <v>5</v>
      </c>
      <c r="K127" s="42">
        <v>70.709999999999994</v>
      </c>
      <c r="L127" s="41">
        <v>7</v>
      </c>
    </row>
    <row r="128" spans="1:12" ht="15" x14ac:dyDescent="0.25">
      <c r="A128" s="23"/>
      <c r="B128" s="15"/>
      <c r="C128" s="11"/>
      <c r="D128" s="7" t="s">
        <v>27</v>
      </c>
      <c r="E128" s="40" t="s">
        <v>110</v>
      </c>
      <c r="F128" s="41">
        <v>200</v>
      </c>
      <c r="G128" s="41">
        <v>3</v>
      </c>
      <c r="H128" s="41">
        <v>5</v>
      </c>
      <c r="I128" s="41">
        <v>22</v>
      </c>
      <c r="J128" s="41">
        <v>144</v>
      </c>
      <c r="K128" s="42">
        <v>87</v>
      </c>
      <c r="L128" s="41">
        <v>10</v>
      </c>
    </row>
    <row r="129" spans="1:12" ht="25.5" x14ac:dyDescent="0.25">
      <c r="A129" s="23"/>
      <c r="B129" s="15"/>
      <c r="C129" s="11"/>
      <c r="D129" s="7" t="s">
        <v>28</v>
      </c>
      <c r="E129" s="40" t="s">
        <v>101</v>
      </c>
      <c r="F129" s="41">
        <v>120</v>
      </c>
      <c r="G129" s="41">
        <v>14</v>
      </c>
      <c r="H129" s="41">
        <v>16</v>
      </c>
      <c r="I129" s="41">
        <v>11</v>
      </c>
      <c r="J129" s="41">
        <v>219</v>
      </c>
      <c r="K129" s="42">
        <v>501</v>
      </c>
      <c r="L129" s="41">
        <v>31.53</v>
      </c>
    </row>
    <row r="130" spans="1:12" ht="15" x14ac:dyDescent="0.25">
      <c r="A130" s="23"/>
      <c r="B130" s="15"/>
      <c r="C130" s="11"/>
      <c r="D130" s="7" t="s">
        <v>29</v>
      </c>
      <c r="E130" s="40" t="s">
        <v>111</v>
      </c>
      <c r="F130" s="41">
        <v>150</v>
      </c>
      <c r="G130" s="41">
        <v>4</v>
      </c>
      <c r="H130" s="41">
        <v>2</v>
      </c>
      <c r="I130" s="41">
        <v>23</v>
      </c>
      <c r="J130" s="41">
        <v>145</v>
      </c>
      <c r="K130" s="42">
        <v>199</v>
      </c>
      <c r="L130" s="41">
        <v>8</v>
      </c>
    </row>
    <row r="131" spans="1:12" ht="15" x14ac:dyDescent="0.25">
      <c r="A131" s="23"/>
      <c r="B131" s="15"/>
      <c r="C131" s="11"/>
      <c r="D131" s="7" t="s">
        <v>30</v>
      </c>
      <c r="E131" s="40" t="s">
        <v>70</v>
      </c>
      <c r="F131" s="41">
        <v>200</v>
      </c>
      <c r="G131" s="41">
        <v>0</v>
      </c>
      <c r="H131" s="41">
        <v>0</v>
      </c>
      <c r="I131" s="41">
        <v>24</v>
      </c>
      <c r="J131" s="41">
        <v>99</v>
      </c>
      <c r="K131" s="42">
        <v>349</v>
      </c>
      <c r="L131" s="41">
        <v>8</v>
      </c>
    </row>
    <row r="132" spans="1:12" ht="15" x14ac:dyDescent="0.25">
      <c r="A132" s="23"/>
      <c r="B132" s="15"/>
      <c r="C132" s="11"/>
      <c r="D132" s="7" t="s">
        <v>31</v>
      </c>
      <c r="E132" s="40" t="s">
        <v>47</v>
      </c>
      <c r="F132" s="41">
        <v>20</v>
      </c>
      <c r="G132" s="41">
        <v>2</v>
      </c>
      <c r="H132" s="41">
        <v>0</v>
      </c>
      <c r="I132" s="41">
        <v>10</v>
      </c>
      <c r="J132" s="41">
        <v>46</v>
      </c>
      <c r="K132" s="42" t="s">
        <v>42</v>
      </c>
      <c r="L132" s="41">
        <v>3</v>
      </c>
    </row>
    <row r="133" spans="1:12" ht="15" x14ac:dyDescent="0.25">
      <c r="A133" s="23"/>
      <c r="B133" s="15"/>
      <c r="C133" s="11"/>
      <c r="D133" s="7" t="s">
        <v>32</v>
      </c>
      <c r="E133" s="40" t="s">
        <v>46</v>
      </c>
      <c r="F133" s="41">
        <v>20</v>
      </c>
      <c r="G133" s="41">
        <v>1</v>
      </c>
      <c r="H133" s="41">
        <v>0</v>
      </c>
      <c r="I133" s="41">
        <v>9</v>
      </c>
      <c r="J133" s="41">
        <v>42</v>
      </c>
      <c r="K133" s="42" t="s">
        <v>42</v>
      </c>
      <c r="L133" s="41">
        <v>2</v>
      </c>
    </row>
    <row r="134" spans="1:12" ht="15" x14ac:dyDescent="0.25">
      <c r="A134" s="24"/>
      <c r="B134" s="17"/>
      <c r="C134" s="8"/>
      <c r="D134" s="18" t="s">
        <v>33</v>
      </c>
      <c r="E134" s="9"/>
      <c r="F134" s="19">
        <f>SUM(F127:F133)</f>
        <v>770</v>
      </c>
      <c r="G134" s="19">
        <f>SUM(G127:G133)</f>
        <v>24</v>
      </c>
      <c r="H134" s="19">
        <f>SUM(H127:H133)</f>
        <v>23</v>
      </c>
      <c r="I134" s="19">
        <f>SUM(I127:I133)</f>
        <v>100</v>
      </c>
      <c r="J134" s="19">
        <f>SUM(J127:J133)</f>
        <v>700</v>
      </c>
      <c r="K134" s="25"/>
      <c r="L134" s="19">
        <f>SUM(L127:L133)</f>
        <v>69.53</v>
      </c>
    </row>
    <row r="135" spans="1:12" ht="15.75" thickBot="1" x14ac:dyDescent="0.25">
      <c r="A135" s="29">
        <f>A121</f>
        <v>2</v>
      </c>
      <c r="B135" s="30">
        <f>B121</f>
        <v>4</v>
      </c>
      <c r="C135" s="56" t="s">
        <v>4</v>
      </c>
      <c r="D135" s="57"/>
      <c r="E135" s="31"/>
      <c r="F135" s="32">
        <f>F126+F134</f>
        <v>1310</v>
      </c>
      <c r="G135" s="32">
        <f>G126+G134</f>
        <v>38</v>
      </c>
      <c r="H135" s="32">
        <f>H126+H134</f>
        <v>38</v>
      </c>
      <c r="I135" s="32">
        <f>I126+I134</f>
        <v>168</v>
      </c>
      <c r="J135" s="32">
        <f>J126+J134</f>
        <v>1168</v>
      </c>
      <c r="K135" s="32"/>
      <c r="L135" s="32">
        <f>L126+L134</f>
        <v>139.06</v>
      </c>
    </row>
    <row r="136" spans="1:12" ht="15" x14ac:dyDescent="0.25">
      <c r="A136" s="20">
        <v>2</v>
      </c>
      <c r="B136" s="21">
        <v>5</v>
      </c>
      <c r="C136" s="22" t="s">
        <v>20</v>
      </c>
      <c r="D136" s="5" t="s">
        <v>21</v>
      </c>
      <c r="E136" s="49" t="s">
        <v>62</v>
      </c>
      <c r="F136" s="39">
        <v>170</v>
      </c>
      <c r="G136" s="39">
        <v>13</v>
      </c>
      <c r="H136" s="39">
        <v>15</v>
      </c>
      <c r="I136" s="39">
        <v>34</v>
      </c>
      <c r="J136" s="39">
        <v>323</v>
      </c>
      <c r="K136" s="50" t="s">
        <v>51</v>
      </c>
      <c r="L136" s="39">
        <v>39.53</v>
      </c>
    </row>
    <row r="137" spans="1:12" ht="15" x14ac:dyDescent="0.25">
      <c r="A137" s="23"/>
      <c r="B137" s="15"/>
      <c r="C137" s="11"/>
      <c r="D137" s="7" t="s">
        <v>22</v>
      </c>
      <c r="E137" s="40" t="s">
        <v>43</v>
      </c>
      <c r="F137" s="41">
        <v>200</v>
      </c>
      <c r="G137" s="41">
        <v>0</v>
      </c>
      <c r="H137" s="41">
        <v>0</v>
      </c>
      <c r="I137" s="41">
        <v>9</v>
      </c>
      <c r="J137" s="41">
        <v>36</v>
      </c>
      <c r="K137" s="42">
        <v>376</v>
      </c>
      <c r="L137" s="41">
        <v>10</v>
      </c>
    </row>
    <row r="138" spans="1:12" ht="15" x14ac:dyDescent="0.25">
      <c r="A138" s="23"/>
      <c r="B138" s="15"/>
      <c r="C138" s="11"/>
      <c r="D138" s="7" t="s">
        <v>23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3"/>
      <c r="B139" s="15"/>
      <c r="C139" s="11"/>
      <c r="D139" s="7" t="s">
        <v>24</v>
      </c>
      <c r="E139" s="53" t="s">
        <v>41</v>
      </c>
      <c r="F139" s="41">
        <v>130</v>
      </c>
      <c r="G139" s="41">
        <v>2</v>
      </c>
      <c r="H139" s="41">
        <v>0</v>
      </c>
      <c r="I139" s="41">
        <v>24</v>
      </c>
      <c r="J139" s="41">
        <v>109</v>
      </c>
      <c r="K139" s="54" t="s">
        <v>42</v>
      </c>
      <c r="L139" s="41">
        <v>20</v>
      </c>
    </row>
    <row r="140" spans="1:12" ht="15.75" customHeight="1" x14ac:dyDescent="0.25">
      <c r="A140" s="24"/>
      <c r="B140" s="17"/>
      <c r="C140" s="8"/>
      <c r="D140" s="18" t="s">
        <v>33</v>
      </c>
      <c r="E140" s="9"/>
      <c r="F140" s="19">
        <f>SUM(F136:F139)</f>
        <v>500</v>
      </c>
      <c r="G140" s="19">
        <f>SUM(G136:G139)</f>
        <v>15</v>
      </c>
      <c r="H140" s="19">
        <f>SUM(H136:H139)</f>
        <v>15</v>
      </c>
      <c r="I140" s="19">
        <f>SUM(I136:I139)</f>
        <v>67</v>
      </c>
      <c r="J140" s="19">
        <f>SUM(J136:J139)</f>
        <v>468</v>
      </c>
      <c r="K140" s="25"/>
      <c r="L140" s="19">
        <f>SUM(L136:L139)</f>
        <v>69.53</v>
      </c>
    </row>
    <row r="141" spans="1:12" ht="15" x14ac:dyDescent="0.25">
      <c r="A141" s="26">
        <f>A136</f>
        <v>2</v>
      </c>
      <c r="B141" s="13">
        <f>B136</f>
        <v>5</v>
      </c>
      <c r="C141" s="10" t="s">
        <v>25</v>
      </c>
      <c r="D141" s="7" t="s">
        <v>26</v>
      </c>
      <c r="E141" s="40" t="s">
        <v>53</v>
      </c>
      <c r="F141" s="41">
        <v>60</v>
      </c>
      <c r="G141" s="41">
        <v>0</v>
      </c>
      <c r="H141" s="41">
        <v>1</v>
      </c>
      <c r="I141" s="41">
        <v>3</v>
      </c>
      <c r="J141" s="41">
        <v>29</v>
      </c>
      <c r="K141" s="42" t="s">
        <v>54</v>
      </c>
      <c r="L141" s="41">
        <v>10</v>
      </c>
    </row>
    <row r="142" spans="1:12" ht="15" x14ac:dyDescent="0.25">
      <c r="A142" s="23"/>
      <c r="B142" s="15"/>
      <c r="C142" s="11"/>
      <c r="D142" s="7" t="s">
        <v>27</v>
      </c>
      <c r="E142" s="40" t="s">
        <v>112</v>
      </c>
      <c r="F142" s="41">
        <v>200</v>
      </c>
      <c r="G142" s="41">
        <v>2</v>
      </c>
      <c r="H142" s="41">
        <v>4</v>
      </c>
      <c r="I142" s="41">
        <v>33</v>
      </c>
      <c r="J142" s="41">
        <v>136</v>
      </c>
      <c r="K142" s="42">
        <v>113</v>
      </c>
      <c r="L142" s="41">
        <v>17</v>
      </c>
    </row>
    <row r="143" spans="1:12" ht="15" x14ac:dyDescent="0.25">
      <c r="A143" s="23"/>
      <c r="B143" s="15"/>
      <c r="C143" s="11"/>
      <c r="D143" s="7" t="s">
        <v>28</v>
      </c>
      <c r="E143" s="40" t="s">
        <v>114</v>
      </c>
      <c r="F143" s="41">
        <v>240</v>
      </c>
      <c r="G143" s="41">
        <v>18</v>
      </c>
      <c r="H143" s="41">
        <v>18</v>
      </c>
      <c r="I143" s="41">
        <v>20</v>
      </c>
      <c r="J143" s="41">
        <v>340</v>
      </c>
      <c r="K143" s="42">
        <v>259</v>
      </c>
      <c r="L143" s="41">
        <v>28.53</v>
      </c>
    </row>
    <row r="144" spans="1:12" ht="15" x14ac:dyDescent="0.25">
      <c r="A144" s="23"/>
      <c r="B144" s="15"/>
      <c r="C144" s="11"/>
      <c r="D144" s="7" t="s">
        <v>29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7" t="s">
        <v>30</v>
      </c>
      <c r="E145" s="40" t="s">
        <v>60</v>
      </c>
      <c r="F145" s="41">
        <v>200</v>
      </c>
      <c r="G145" s="41">
        <v>0</v>
      </c>
      <c r="H145" s="41">
        <v>0</v>
      </c>
      <c r="I145" s="41">
        <v>25</v>
      </c>
      <c r="J145" s="41">
        <v>99</v>
      </c>
      <c r="K145" s="42">
        <v>342</v>
      </c>
      <c r="L145" s="41">
        <v>9</v>
      </c>
    </row>
    <row r="146" spans="1:12" ht="15" x14ac:dyDescent="0.25">
      <c r="A146" s="23"/>
      <c r="B146" s="15"/>
      <c r="C146" s="11"/>
      <c r="D146" s="7" t="s">
        <v>31</v>
      </c>
      <c r="E146" s="40" t="s">
        <v>47</v>
      </c>
      <c r="F146" s="41">
        <v>20</v>
      </c>
      <c r="G146" s="41">
        <v>2</v>
      </c>
      <c r="H146" s="41">
        <v>0</v>
      </c>
      <c r="I146" s="41">
        <v>10</v>
      </c>
      <c r="J146" s="41">
        <v>46</v>
      </c>
      <c r="K146" s="42" t="s">
        <v>42</v>
      </c>
      <c r="L146" s="41">
        <v>3</v>
      </c>
    </row>
    <row r="147" spans="1:12" ht="15" x14ac:dyDescent="0.25">
      <c r="A147" s="23"/>
      <c r="B147" s="15"/>
      <c r="C147" s="11"/>
      <c r="D147" s="7" t="s">
        <v>32</v>
      </c>
      <c r="E147" s="40" t="s">
        <v>46</v>
      </c>
      <c r="F147" s="41">
        <v>20</v>
      </c>
      <c r="G147" s="41">
        <v>1</v>
      </c>
      <c r="H147" s="41">
        <v>0</v>
      </c>
      <c r="I147" s="41">
        <v>9</v>
      </c>
      <c r="J147" s="41">
        <v>42</v>
      </c>
      <c r="K147" s="42" t="s">
        <v>42</v>
      </c>
      <c r="L147" s="41">
        <v>2</v>
      </c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740</v>
      </c>
      <c r="G148" s="19">
        <f>SUM(G141:G147)</f>
        <v>23</v>
      </c>
      <c r="H148" s="19">
        <f>SUM(H141:H147)</f>
        <v>23</v>
      </c>
      <c r="I148" s="19">
        <f>SUM(I141:I147)</f>
        <v>100</v>
      </c>
      <c r="J148" s="19">
        <f>SUM(J141:J147)</f>
        <v>692</v>
      </c>
      <c r="K148" s="25"/>
      <c r="L148" s="19">
        <f>SUM(L141:L147)</f>
        <v>69.53</v>
      </c>
    </row>
    <row r="149" spans="1:12" ht="15.75" thickBot="1" x14ac:dyDescent="0.25">
      <c r="A149" s="29">
        <f>A136</f>
        <v>2</v>
      </c>
      <c r="B149" s="30">
        <f>B136</f>
        <v>5</v>
      </c>
      <c r="C149" s="56" t="s">
        <v>4</v>
      </c>
      <c r="D149" s="57"/>
      <c r="E149" s="31"/>
      <c r="F149" s="32">
        <f>F140+F148</f>
        <v>1240</v>
      </c>
      <c r="G149" s="32">
        <f>G140+G148</f>
        <v>38</v>
      </c>
      <c r="H149" s="32">
        <f>H140+H148</f>
        <v>38</v>
      </c>
      <c r="I149" s="32">
        <f>I140+I148</f>
        <v>167</v>
      </c>
      <c r="J149" s="32">
        <f>J140+J148</f>
        <v>1160</v>
      </c>
      <c r="K149" s="32"/>
      <c r="L149" s="32">
        <f>L140+L148</f>
        <v>139.06</v>
      </c>
    </row>
    <row r="150" spans="1:12" ht="13.5" thickBot="1" x14ac:dyDescent="0.25">
      <c r="A150" s="27"/>
      <c r="B150" s="28"/>
      <c r="C150" s="58" t="s">
        <v>5</v>
      </c>
      <c r="D150" s="58"/>
      <c r="E150" s="58"/>
      <c r="F150" s="34">
        <f>(F19+F33+F48+F62+F77+F91+F106+F120+F135+F149)/(IF(F19=0,0,1)+IF(F33=0,0,1)+IF(F48=0,0,1)+IF(F62=0,0,1)+IF(F77=0,0,1)+IF(F91=0,0,1)+IF(F106=0,0,1)+IF(F120=0,0,1)+IF(F135=0,0,1)+IF(F149=0,0,1))</f>
        <v>1252</v>
      </c>
      <c r="G150" s="34">
        <f>(G19+G33+G48+G62+G77+G91+G106+G120+G135+G149)/(IF(G19=0,0,1)+IF(G33=0,0,1)+IF(G48=0,0,1)+IF(G62=0,0,1)+IF(G77=0,0,1)+IF(G91=0,0,1)+IF(G106=0,0,1)+IF(G120=0,0,1)+IF(G135=0,0,1)+IF(G149=0,0,1))</f>
        <v>38.9</v>
      </c>
      <c r="H150" s="34">
        <f>(H19+H33+H48+H62+H77+H91+H106+H120+H135+H149)/(IF(H19=0,0,1)+IF(H33=0,0,1)+IF(H48=0,0,1)+IF(H62=0,0,1)+IF(H77=0,0,1)+IF(H91=0,0,1)+IF(H106=0,0,1)+IF(H120=0,0,1)+IF(H135=0,0,1)+IF(H149=0,0,1))</f>
        <v>39.200000000000003</v>
      </c>
      <c r="I150" s="34">
        <f>(I19+I33+I48+I62+I77+I91+I106+I120+I135+I149)/(IF(I19=0,0,1)+IF(I33=0,0,1)+IF(I48=0,0,1)+IF(I62=0,0,1)+IF(I77=0,0,1)+IF(I91=0,0,1)+IF(I106=0,0,1)+IF(I120=0,0,1)+IF(I135=0,0,1)+IF(I149=0,0,1))</f>
        <v>169.5</v>
      </c>
      <c r="J150" s="34">
        <f>(J19+J33+J48+J62+J77+J91+J106+J120+J135+J149)/(IF(J19=0,0,1)+IF(J33=0,0,1)+IF(J48=0,0,1)+IF(J62=0,0,1)+IF(J77=0,0,1)+IF(J91=0,0,1)+IF(J106=0,0,1)+IF(J120=0,0,1)+IF(J135=0,0,1)+IF(J149=0,0,1))</f>
        <v>1175</v>
      </c>
      <c r="K150" s="34"/>
      <c r="L150" s="34">
        <f>(L19+L33+L48+L62+L77+L91+L106+L120+L135+L149)/(IF(L19=0,0,1)+IF(L33=0,0,1)+IF(L48=0,0,1)+IF(L62=0,0,1)+IF(L77=0,0,1)+IF(L91=0,0,1)+IF(L106=0,0,1)+IF(L120=0,0,1)+IF(L135=0,0,1)+IF(L149=0,0,1))</f>
        <v>139.05999999999997</v>
      </c>
    </row>
  </sheetData>
  <mergeCells count="14">
    <mergeCell ref="C1:E1"/>
    <mergeCell ref="H1:K1"/>
    <mergeCell ref="H2:K2"/>
    <mergeCell ref="C33:D33"/>
    <mergeCell ref="C48:D48"/>
    <mergeCell ref="C62:D62"/>
    <mergeCell ref="C77:D77"/>
    <mergeCell ref="C19:D19"/>
    <mergeCell ref="C150:E150"/>
    <mergeCell ref="C149:D149"/>
    <mergeCell ref="C91:D91"/>
    <mergeCell ref="C106:D106"/>
    <mergeCell ref="C120:D120"/>
    <mergeCell ref="C135:D135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2023-12-07T05:44:17Z</cp:lastPrinted>
  <dcterms:created xsi:type="dcterms:W3CDTF">2022-05-16T14:23:56Z</dcterms:created>
  <dcterms:modified xsi:type="dcterms:W3CDTF">2024-01-16T09:39:46Z</dcterms:modified>
</cp:coreProperties>
</file>